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1C3B607F-4CAB-4A11-B721-996C71BE883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cta del proceso" sheetId="5" r:id="rId1"/>
    <sheet name="Hoja2" sheetId="11" state="hidden" r:id="rId2"/>
    <sheet name="Hoja1" sheetId="10" state="hidden" r:id="rId3"/>
  </sheets>
  <definedNames>
    <definedName name="_xlnm.Print_Area" localSheetId="0">'Acta del proceso'!$B$1:$O$83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" i="5" l="1"/>
  <c r="M45" i="5"/>
  <c r="L45" i="5"/>
  <c r="K45" i="5"/>
  <c r="J45" i="5"/>
  <c r="I45" i="5"/>
  <c r="H45" i="5"/>
  <c r="G45" i="5"/>
  <c r="F45" i="5"/>
  <c r="E45" i="5"/>
  <c r="D45" i="5"/>
  <c r="C45" i="5"/>
  <c r="N42" i="5"/>
  <c r="M42" i="5"/>
  <c r="L42" i="5"/>
  <c r="K42" i="5"/>
  <c r="I42" i="5"/>
  <c r="H42" i="5"/>
  <c r="G42" i="5"/>
  <c r="F42" i="5"/>
  <c r="E42" i="5"/>
  <c r="D42" i="5"/>
  <c r="C42" i="5"/>
  <c r="N39" i="5"/>
  <c r="M39" i="5"/>
  <c r="L39" i="5"/>
  <c r="K39" i="5"/>
  <c r="I39" i="5"/>
  <c r="H39" i="5"/>
  <c r="G39" i="5"/>
  <c r="F39" i="5"/>
  <c r="E39" i="5"/>
  <c r="D39" i="5"/>
  <c r="N32" i="5"/>
  <c r="M32" i="5"/>
  <c r="L32" i="5"/>
  <c r="K32" i="5"/>
  <c r="I32" i="5"/>
  <c r="H32" i="5"/>
  <c r="G32" i="5"/>
  <c r="F32" i="5"/>
  <c r="E32" i="5"/>
  <c r="D32" i="5"/>
  <c r="C32" i="5"/>
  <c r="C39" i="5"/>
  <c r="J26" i="5"/>
  <c r="J27" i="5"/>
  <c r="J28" i="5"/>
  <c r="J29" i="5"/>
  <c r="J30" i="5"/>
  <c r="F44" i="5"/>
  <c r="J20" i="5" l="1"/>
  <c r="J21" i="5"/>
  <c r="J22" i="5"/>
  <c r="J10" i="5" l="1"/>
  <c r="J11" i="5"/>
  <c r="J15" i="5"/>
  <c r="J14" i="5"/>
  <c r="N13" i="5" l="1"/>
  <c r="M13" i="5"/>
  <c r="L13" i="5"/>
  <c r="K13" i="5"/>
  <c r="H13" i="5"/>
  <c r="G13" i="5"/>
  <c r="F13" i="5"/>
  <c r="E13" i="5"/>
  <c r="D13" i="5"/>
  <c r="C13" i="5"/>
  <c r="I13" i="5"/>
  <c r="D44" i="5" l="1"/>
  <c r="M44" i="5"/>
  <c r="L44" i="5"/>
  <c r="K44" i="5"/>
  <c r="K24" i="5"/>
  <c r="L24" i="5"/>
  <c r="M24" i="5"/>
  <c r="K19" i="5"/>
  <c r="L19" i="5"/>
  <c r="M19" i="5"/>
  <c r="J50" i="5" l="1"/>
  <c r="J51" i="5"/>
  <c r="J52" i="5"/>
  <c r="G19" i="5" l="1"/>
  <c r="J43" i="5" l="1"/>
  <c r="J44" i="5" s="1"/>
  <c r="N44" i="5" l="1"/>
  <c r="J41" i="5"/>
  <c r="J40" i="5"/>
  <c r="J38" i="5"/>
  <c r="J37" i="5"/>
  <c r="J36" i="5"/>
  <c r="J35" i="5"/>
  <c r="J34" i="5"/>
  <c r="J33" i="5"/>
  <c r="J31" i="5"/>
  <c r="J25" i="5"/>
  <c r="J32" i="5" s="1"/>
  <c r="J23" i="5"/>
  <c r="J18" i="5"/>
  <c r="J17" i="5"/>
  <c r="J16" i="5"/>
  <c r="J12" i="5"/>
  <c r="J13" i="5" s="1"/>
  <c r="J39" i="5" l="1"/>
  <c r="J42" i="5"/>
  <c r="I44" i="5"/>
  <c r="H44" i="5"/>
  <c r="G44" i="5"/>
  <c r="E44" i="5"/>
  <c r="C44" i="5"/>
  <c r="C24" i="5" l="1"/>
  <c r="C19" i="5"/>
  <c r="E24" i="5" l="1"/>
  <c r="F24" i="5"/>
  <c r="G24" i="5"/>
  <c r="H24" i="5"/>
  <c r="I24" i="5"/>
  <c r="J24" i="5"/>
  <c r="N24" i="5"/>
  <c r="D24" i="5"/>
  <c r="E19" i="5"/>
  <c r="F19" i="5"/>
  <c r="H19" i="5"/>
  <c r="I19" i="5"/>
  <c r="J19" i="5"/>
  <c r="N19" i="5"/>
  <c r="D19" i="5"/>
  <c r="J53" i="5" l="1"/>
  <c r="J55" i="5" s="1"/>
  <c r="G61" i="5"/>
  <c r="F61" i="5"/>
  <c r="H61" i="5"/>
  <c r="D50" i="5"/>
  <c r="D52" i="5" l="1"/>
  <c r="I61" i="5"/>
  <c r="D51" i="5"/>
  <c r="D53" i="5" l="1"/>
  <c r="K54" i="5" l="1"/>
  <c r="E61" i="5"/>
  <c r="J61" i="5" s="1"/>
  <c r="E63" i="5" s="1"/>
  <c r="E51" i="5"/>
  <c r="K53" i="5"/>
  <c r="K50" i="5"/>
  <c r="K51" i="5"/>
  <c r="K52" i="5"/>
  <c r="E52" i="5"/>
  <c r="E50" i="5"/>
</calcChain>
</file>

<file path=xl/sharedStrings.xml><?xml version="1.0" encoding="utf-8"?>
<sst xmlns="http://schemas.openxmlformats.org/spreadsheetml/2006/main" count="120" uniqueCount="115">
  <si>
    <t>GRADO SIMAT</t>
  </si>
  <si>
    <t>A</t>
  </si>
  <si>
    <t>B</t>
  </si>
  <si>
    <t>C</t>
  </si>
  <si>
    <t>D</t>
  </si>
  <si>
    <t>G</t>
  </si>
  <si>
    <t>1. PRESENTES</t>
  </si>
  <si>
    <t>2. AUSENTES</t>
  </si>
  <si>
    <t>0  Grado 0-Transición</t>
  </si>
  <si>
    <t>1  Primero</t>
  </si>
  <si>
    <t>2  Segundo</t>
  </si>
  <si>
    <t>3  Tercero</t>
  </si>
  <si>
    <t>4  Cuarto</t>
  </si>
  <si>
    <t>5  Quinto</t>
  </si>
  <si>
    <t>TOTAL PRIMARIA</t>
  </si>
  <si>
    <t>6  Sexto</t>
  </si>
  <si>
    <t>7  Séptimo</t>
  </si>
  <si>
    <t>8  Octavo</t>
  </si>
  <si>
    <t>9  Noveno</t>
  </si>
  <si>
    <t>TOTAL SECUNDARIA</t>
  </si>
  <si>
    <t>10 Décimo</t>
  </si>
  <si>
    <t>11 Once</t>
  </si>
  <si>
    <t>TOTAL MEDIA</t>
  </si>
  <si>
    <t>21 Ciclo 1 Adultos</t>
  </si>
  <si>
    <t>22 Ciclo 2 Adultos</t>
  </si>
  <si>
    <t>23 Ciclo 3 Adultos</t>
  </si>
  <si>
    <t>24 Ciclo 4 Adultos</t>
  </si>
  <si>
    <t>25 Ciclo 5 Adultos</t>
  </si>
  <si>
    <t>26 Ciclo 6 Adultos</t>
  </si>
  <si>
    <t>TOTAL ADULTOS</t>
  </si>
  <si>
    <t>99 Primaria Acelerada</t>
  </si>
  <si>
    <t>99 Secundaria Acelerada</t>
  </si>
  <si>
    <t>TOTAL ACELERACIÓN</t>
  </si>
  <si>
    <t>TOTAL JORNADA</t>
  </si>
  <si>
    <t>4. RETIRADOS</t>
  </si>
  <si>
    <t>5. NO VALIDOS</t>
  </si>
  <si>
    <t>Tipo</t>
  </si>
  <si>
    <t>Cantidad</t>
  </si>
  <si>
    <r>
      <t xml:space="preserve">Estudiantes a </t>
    </r>
    <r>
      <rPr>
        <b/>
        <u/>
        <sz val="8"/>
        <rFont val="Arial"/>
        <family val="2"/>
      </rPr>
      <t>RETIRAR</t>
    </r>
    <r>
      <rPr>
        <sz val="8"/>
        <rFont val="Arial"/>
        <family val="2"/>
      </rPr>
      <t xml:space="preserve"> en el SIMAT</t>
    </r>
  </si>
  <si>
    <r>
      <t xml:space="preserve">Estudiantes </t>
    </r>
    <r>
      <rPr>
        <b/>
        <u/>
        <sz val="8"/>
        <rFont val="Arial"/>
        <family val="2"/>
      </rPr>
      <t>NUEVOS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en el SIMAT</t>
    </r>
  </si>
  <si>
    <r>
      <t>Estudiantes registrados como</t>
    </r>
    <r>
      <rPr>
        <b/>
        <u/>
        <sz val="8"/>
        <rFont val="Arial"/>
        <family val="2"/>
      </rPr>
      <t xml:space="preserve"> NO VALIDOS</t>
    </r>
    <r>
      <rPr>
        <sz val="8"/>
        <rFont val="Arial"/>
        <family val="2"/>
      </rPr>
      <t xml:space="preserve"> en el SIMAT</t>
    </r>
  </si>
  <si>
    <r>
      <t xml:space="preserve">Estudiantes que se deben cambiar de </t>
    </r>
    <r>
      <rPr>
        <b/>
        <u/>
        <sz val="8"/>
        <rFont val="Arial"/>
        <family val="2"/>
      </rPr>
      <t>grupo en el SIMAT</t>
    </r>
  </si>
  <si>
    <r>
      <t xml:space="preserve">Estudiantes que se deben cambiar de </t>
    </r>
    <r>
      <rPr>
        <b/>
        <u/>
        <sz val="8"/>
        <rFont val="Arial"/>
        <family val="2"/>
      </rPr>
      <t>jornada en el SIMAT</t>
    </r>
  </si>
  <si>
    <r>
      <t>Estudiantes que se deben cambiar de</t>
    </r>
    <r>
      <rPr>
        <b/>
        <u/>
        <sz val="8"/>
        <rFont val="Arial"/>
        <family val="2"/>
      </rPr>
      <t xml:space="preserve"> sede en el SIMAT</t>
    </r>
  </si>
  <si>
    <r>
      <t xml:space="preserve">Estudiantes que se deben cambiar de </t>
    </r>
    <r>
      <rPr>
        <b/>
        <u/>
        <sz val="8"/>
        <rFont val="Arial"/>
        <family val="2"/>
      </rPr>
      <t>grado en el SIMAT</t>
    </r>
  </si>
  <si>
    <t>Total</t>
  </si>
  <si>
    <t>TOTAL PREESCOLAR</t>
  </si>
  <si>
    <t>Variable</t>
  </si>
  <si>
    <t xml:space="preserve">SISTEMA </t>
  </si>
  <si>
    <t>F</t>
  </si>
  <si>
    <t>I</t>
  </si>
  <si>
    <t>ESTADO</t>
  </si>
  <si>
    <t xml:space="preserve"> DEFINICIÓN </t>
  </si>
  <si>
    <t xml:space="preserve">  EVIDENCIA DOCUMENTAL</t>
  </si>
  <si>
    <t>PRESENTE</t>
  </si>
  <si>
    <t>Documento   de   identidad   válido   (RC, NUIP, TI, CC, CE, Cabildo).</t>
  </si>
  <si>
    <t xml:space="preserve">Es aquel estudiante que  se  encuentra  en  el aula de clases en el momento del llamado a lista </t>
  </si>
  <si>
    <t>AUSENTE</t>
  </si>
  <si>
    <t>Es aquel estudiante que asiste regularmente a clases   y   no   se   encontró   presente   en   el momento del llamado a lista.</t>
  </si>
  <si>
    <t xml:space="preserve">Estudiante que no se verifica presencialmente y además deja de asistir de manera justificada o injustificada  al  Establecimiento  Educativo, como lo establece el artículo 32 de la Resolución 1203 del 2015 en concordancia con la  Resolución  1740  del  2009.    Debe  tener soporte documental de retiro. </t>
  </si>
  <si>
    <t xml:space="preserve">Documento   de   identidad   válido   (RC, NUIP, TI, CC, CE, Cabildo).      
Carta de retiro firmada por el padre de familia o acudiente del estudiante. 
</t>
  </si>
  <si>
    <t>NUEVO</t>
  </si>
  <si>
    <t xml:space="preserve">Estudiante que no se encuentra en el reporte del  sistema  SIMAT  pero  que  se  encuentra siendo atendido por el Establecimiento. Deberá ser  reportado  a  la  D.L.E  para  su  posterior ingreso.  Debe  tener  soporte  documental  de matrícula. </t>
  </si>
  <si>
    <t>NO VALIDO</t>
  </si>
  <si>
    <t>No aplica.</t>
  </si>
  <si>
    <t>Estudiantes  que  se  encuentra  en  el  listado reporte   del   sistema   SIMAT,   pero   no   se encuentra presente en aula de clase ni existe evidencia documental de su atención.</t>
  </si>
  <si>
    <t>RETIRADO</t>
  </si>
  <si>
    <t>TOTAL AULAS ESPECIALES</t>
  </si>
  <si>
    <t>Aulas especiales (NEE)</t>
  </si>
  <si>
    <t>Total Novedades Estado</t>
  </si>
  <si>
    <t xml:space="preserve">Otros cambios en el SIMAT:
_____________________________________________
</t>
  </si>
  <si>
    <t>Jornada</t>
  </si>
  <si>
    <t>Grado</t>
  </si>
  <si>
    <t>Grupo</t>
  </si>
  <si>
    <t>Prejardin (-2)</t>
  </si>
  <si>
    <t>Jardín  (-1)</t>
  </si>
  <si>
    <t>Estudiantes
reportados en la BD (Inicial) que NO
estaban PRESENTES
en la Sede Educativa y cuentan con evidencia documental</t>
  </si>
  <si>
    <t>Nombres y apellidos:___________________________________</t>
  </si>
  <si>
    <t>Nombres y apellidos:___________________________</t>
  </si>
  <si>
    <t>Cantidad
(lo diligencia la IED</t>
  </si>
  <si>
    <t>Rector o su representante  
Institución Educativa Distrital</t>
  </si>
  <si>
    <t>Funcionario administrativo encargado del SIMAT
Institución Educativa Distrital</t>
  </si>
  <si>
    <t>Total matrícula válida y efectiva</t>
  </si>
  <si>
    <t>Estudiantes con novedad</t>
  </si>
  <si>
    <t>LISTADOS</t>
  </si>
  <si>
    <t>TOTAL</t>
  </si>
  <si>
    <t>% de novedades respecto a SIMAT inicial</t>
  </si>
  <si>
    <t>VALIDADOR DE ACTA DEL PROCESO</t>
  </si>
  <si>
    <t>EL ACTA PRESENTA INCONSISTENCIAS, SE REQUIERE VALIDAR LA INFORMACIÓN</t>
  </si>
  <si>
    <t>PUEDE RADICAR EL ACTA EN LA DLE</t>
  </si>
  <si>
    <r>
      <t xml:space="preserve">CONSOLIDADO DE NOVEDADES A REALIZARSE EN SIMAT
</t>
    </r>
    <r>
      <rPr>
        <b/>
        <sz val="9"/>
        <rFont val="Arial"/>
        <family val="2"/>
      </rPr>
      <t>Nota: Se genera automaticamente cuando se diligencia acta</t>
    </r>
  </si>
  <si>
    <t>A partir de los resultados obtenidos del proceso, la Institucion Educativa del Distrito en cabeza del Rector(a): ____________________________________ y el funcionario administrativo encargado de la actualización del Sistema _______________________________ el cual ocupa el cargo de __________________________________, se comprometen a realizar en el SIMAT en las fechas señaladas en el cronograma de actividades del proceso,  la actualización de los datos relacionados con novedad en el acta y anexos respectivos. Por otra parte, el establecimiento informa que las razones por las cuales no se encuentra actualizado el SIMAT es por:</t>
  </si>
  <si>
    <t xml:space="preserve">Como constancia del compromiso que adquiere la IED de registrar y actualizar las novedades en el SIMAT dentro del plazo señalado en el cronograma del proceso definido en el memorando e instructivo, se firma la presente acta.
</t>
  </si>
  <si>
    <t xml:space="preserve">Estudiantes que se encuentran efectivamente atendidos por la IED </t>
  </si>
  <si>
    <t>1.PRESENTE</t>
  </si>
  <si>
    <t>Estudiantes NO
reportados en la BD (Inicial)  que están
siendo atendidos en la IED</t>
  </si>
  <si>
    <t xml:space="preserve">Estudiantes que no se verifican por la IED y además que dejan de asistir de manera justificada o injustificada a la Institución </t>
  </si>
  <si>
    <t>Estudiantes que se encuentran en el listado reporte del sistema SIMAT, pero no se encuentran siendo atendidos por la IED, ni existe evidencia documental de su atención</t>
  </si>
  <si>
    <t>2. NUEVOS</t>
  </si>
  <si>
    <t>3. RETIRADOS</t>
  </si>
  <si>
    <t>4. NO VALIDOS</t>
  </si>
  <si>
    <t>Sede</t>
  </si>
  <si>
    <t>E</t>
  </si>
  <si>
    <t>H</t>
  </si>
  <si>
    <t>G= (C+D+E)</t>
  </si>
  <si>
    <t>ACTA DEL SEGUNDO PROCESO DE VERIFICACIÓN, VALIDACIÓN, DEPURACIÓN Y ACTUALIZACIÓN DE LA INFORMACIÓN REPORTADA EN EL SISTEMA INTEGRADO DE MATRÍCULA (SIMAT) POR LAS INSTITUCIONES EDUCATIVAS DISTRITALES (IED).
SECRETARÍA DE EDUCACIÓN DEL DISTRITO</t>
  </si>
  <si>
    <r>
      <t xml:space="preserve">En La Institucion Educativa Distrital (IED) </t>
    </r>
    <r>
      <rPr>
        <b/>
        <u/>
        <sz val="8"/>
        <rFont val="Arial"/>
        <family val="2"/>
      </rPr>
      <t>XXXXXXXXXXXXX</t>
    </r>
    <r>
      <rPr>
        <sz val="8"/>
        <rFont val="Arial"/>
        <family val="2"/>
      </rPr>
      <t xml:space="preserve">, de la Localidad de </t>
    </r>
    <r>
      <rPr>
        <b/>
        <u/>
        <sz val="8"/>
        <rFont val="Arial"/>
        <family val="2"/>
      </rPr>
      <t>XXXXXXXXX</t>
    </r>
    <r>
      <rPr>
        <sz val="8"/>
        <rFont val="Arial"/>
        <family val="2"/>
      </rPr>
      <t>, la comisión delegada por el Equipo de la Dirección de Cobertura de la Secretaría de Educación del Distrito, efectuó proceso  de verificación y seguimiento a la matrícula de estudiantes que existen la IED, con base en los estudiantes registrados en el sistema integrado de matrícula SIMAT, el cual fue descargado el XX</t>
    </r>
    <r>
      <rPr>
        <b/>
        <sz val="8"/>
        <rFont val="Arial"/>
        <family val="2"/>
      </rPr>
      <t>/XX/2024.</t>
    </r>
    <r>
      <rPr>
        <u/>
        <sz val="8"/>
        <rFont val="Arial"/>
        <family val="2"/>
      </rPr>
      <t xml:space="preserve">
</t>
    </r>
    <r>
      <rPr>
        <sz val="8"/>
        <rFont val="Arial"/>
        <family val="2"/>
      </rPr>
      <t xml:space="preserve">
El consolidado de la verificación presencial de estudiantes arrojó los siguientes resultados para la IED.
</t>
    </r>
  </si>
  <si>
    <t>Oferta registrada para 2024</t>
  </si>
  <si>
    <t xml:space="preserve">Estudiantes a verificar 2024
</t>
  </si>
  <si>
    <t>Semestre Introductorio</t>
  </si>
  <si>
    <t>Programa de formación complementaria 1</t>
  </si>
  <si>
    <t>Programa de formación complementaria 2</t>
  </si>
  <si>
    <t>Programa de formación complementaria 3</t>
  </si>
  <si>
    <t>Programa de formación complementaria 4</t>
  </si>
  <si>
    <t>V1_2024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</si>
</sst>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6" fillId="0" borderId="4" xfId="3" applyFont="1" applyBorder="1" applyProtection="1">
      <protection locked="0"/>
    </xf>
    <xf numFmtId="0" fontId="6" fillId="0" borderId="0" xfId="3" applyFont="1" applyProtection="1">
      <protection locked="0"/>
    </xf>
    <xf numFmtId="0" fontId="6" fillId="0" borderId="5" xfId="3" applyFont="1" applyBorder="1" applyProtection="1">
      <protection locked="0"/>
    </xf>
    <xf numFmtId="3" fontId="6" fillId="0" borderId="11" xfId="3" applyNumberFormat="1" applyFont="1" applyBorder="1" applyAlignment="1" applyProtection="1">
      <alignment horizontal="center" vertical="center"/>
      <protection locked="0"/>
    </xf>
    <xf numFmtId="3" fontId="6" fillId="0" borderId="12" xfId="3" applyNumberFormat="1" applyFont="1" applyBorder="1" applyAlignment="1" applyProtection="1">
      <alignment horizontal="center" vertical="center"/>
      <protection locked="0"/>
    </xf>
    <xf numFmtId="0" fontId="5" fillId="0" borderId="16" xfId="3" applyFont="1" applyBorder="1" applyProtection="1">
      <protection locked="0"/>
    </xf>
    <xf numFmtId="0" fontId="5" fillId="0" borderId="0" xfId="3" applyFont="1" applyProtection="1">
      <protection locked="0"/>
    </xf>
    <xf numFmtId="0" fontId="6" fillId="0" borderId="4" xfId="3" applyFont="1" applyBorder="1" applyAlignment="1" applyProtection="1">
      <alignment horizontal="center" vertical="center" wrapText="1"/>
      <protection locked="0"/>
    </xf>
    <xf numFmtId="0" fontId="5" fillId="0" borderId="5" xfId="3" applyFont="1" applyBorder="1" applyAlignment="1" applyProtection="1">
      <alignment horizontal="center"/>
      <protection locked="0"/>
    </xf>
    <xf numFmtId="0" fontId="5" fillId="0" borderId="5" xfId="3" applyFont="1" applyBorder="1" applyProtection="1"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left" vertical="center" indent="1"/>
    </xf>
    <xf numFmtId="0" fontId="10" fillId="2" borderId="1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5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0" fontId="5" fillId="0" borderId="0" xfId="3" applyFont="1" applyAlignment="1" applyProtection="1">
      <alignment horizontal="left"/>
      <protection locked="0"/>
    </xf>
    <xf numFmtId="0" fontId="5" fillId="0" borderId="0" xfId="3" applyFont="1" applyAlignment="1" applyProtection="1">
      <alignment horizontal="center" vertical="center" wrapText="1"/>
      <protection locked="0"/>
    </xf>
    <xf numFmtId="0" fontId="6" fillId="0" borderId="8" xfId="3" applyFont="1" applyBorder="1" applyProtection="1">
      <protection locked="0"/>
    </xf>
    <xf numFmtId="0" fontId="6" fillId="0" borderId="9" xfId="3" applyFont="1" applyBorder="1" applyProtection="1">
      <protection locked="0"/>
    </xf>
    <xf numFmtId="0" fontId="6" fillId="0" borderId="10" xfId="3" applyFont="1" applyBorder="1" applyProtection="1">
      <protection locked="0"/>
    </xf>
    <xf numFmtId="3" fontId="6" fillId="0" borderId="14" xfId="3" applyNumberFormat="1" applyFont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horizontal="left"/>
      <protection locked="0"/>
    </xf>
    <xf numFmtId="0" fontId="6" fillId="0" borderId="0" xfId="3" applyFont="1" applyAlignment="1" applyProtection="1">
      <alignment vertical="center" wrapText="1"/>
      <protection locked="0"/>
    </xf>
    <xf numFmtId="3" fontId="6" fillId="0" borderId="14" xfId="3" applyNumberFormat="1" applyFont="1" applyBorder="1" applyAlignment="1">
      <alignment horizontal="center" vertical="center"/>
    </xf>
    <xf numFmtId="3" fontId="6" fillId="0" borderId="27" xfId="3" applyNumberFormat="1" applyFont="1" applyBorder="1" applyAlignment="1">
      <alignment horizontal="center" vertical="center"/>
    </xf>
    <xf numFmtId="3" fontId="5" fillId="2" borderId="18" xfId="3" applyNumberFormat="1" applyFont="1" applyFill="1" applyBorder="1" applyAlignment="1">
      <alignment horizontal="center" vertical="center"/>
    </xf>
    <xf numFmtId="9" fontId="5" fillId="0" borderId="12" xfId="1" applyFont="1" applyBorder="1" applyAlignment="1" applyProtection="1">
      <alignment horizontal="center" vertical="center"/>
    </xf>
    <xf numFmtId="9" fontId="5" fillId="0" borderId="13" xfId="1" applyFont="1" applyBorder="1" applyAlignment="1" applyProtection="1">
      <alignment horizontal="center" vertical="center"/>
    </xf>
    <xf numFmtId="0" fontId="5" fillId="2" borderId="19" xfId="3" applyFont="1" applyFill="1" applyBorder="1" applyAlignment="1">
      <alignment horizontal="center" vertical="center" wrapText="1"/>
    </xf>
    <xf numFmtId="3" fontId="5" fillId="6" borderId="11" xfId="3" applyNumberFormat="1" applyFont="1" applyFill="1" applyBorder="1" applyAlignment="1">
      <alignment horizontal="center" vertical="center"/>
    </xf>
    <xf numFmtId="3" fontId="5" fillId="10" borderId="11" xfId="3" applyNumberFormat="1" applyFont="1" applyFill="1" applyBorder="1" applyAlignment="1">
      <alignment horizontal="center" vertical="center"/>
    </xf>
    <xf numFmtId="3" fontId="6" fillId="0" borderId="11" xfId="3" applyNumberFormat="1" applyFont="1" applyBorder="1" applyAlignment="1">
      <alignment horizontal="center" vertical="center"/>
    </xf>
    <xf numFmtId="0" fontId="6" fillId="5" borderId="7" xfId="3" applyFont="1" applyFill="1" applyBorder="1" applyAlignment="1">
      <alignment vertical="center"/>
    </xf>
    <xf numFmtId="0" fontId="6" fillId="5" borderId="7" xfId="3" applyFont="1" applyFill="1" applyBorder="1" applyAlignment="1">
      <alignment vertical="center" wrapText="1"/>
    </xf>
    <xf numFmtId="0" fontId="5" fillId="7" borderId="7" xfId="3" applyFont="1" applyFill="1" applyBorder="1" applyAlignment="1">
      <alignment horizontal="center" vertical="center" wrapText="1"/>
    </xf>
    <xf numFmtId="0" fontId="5" fillId="8" borderId="7" xfId="3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4" borderId="14" xfId="3" applyFont="1" applyFill="1" applyBorder="1" applyAlignment="1">
      <alignment horizontal="center" vertical="center" wrapText="1"/>
    </xf>
    <xf numFmtId="0" fontId="5" fillId="0" borderId="0" xfId="3" applyFont="1" applyAlignment="1" applyProtection="1">
      <alignment horizontal="center" vertical="center"/>
      <protection locked="0"/>
    </xf>
    <xf numFmtId="0" fontId="5" fillId="4" borderId="12" xfId="3" applyFont="1" applyFill="1" applyBorder="1" applyAlignment="1">
      <alignment horizontal="center" vertical="center" wrapText="1"/>
    </xf>
    <xf numFmtId="0" fontId="5" fillId="4" borderId="14" xfId="3" applyFont="1" applyFill="1" applyBorder="1" applyAlignment="1">
      <alignment horizontal="center" vertical="top" wrapText="1"/>
    </xf>
    <xf numFmtId="3" fontId="1" fillId="0" borderId="19" xfId="3" applyNumberFormat="1" applyBorder="1" applyAlignment="1">
      <alignment horizontal="center" vertical="center"/>
    </xf>
    <xf numFmtId="3" fontId="1" fillId="0" borderId="19" xfId="3" applyNumberFormat="1" applyBorder="1" applyAlignment="1">
      <alignment horizontal="center"/>
    </xf>
    <xf numFmtId="3" fontId="4" fillId="0" borderId="19" xfId="3" applyNumberFormat="1" applyFont="1" applyBorder="1" applyAlignment="1">
      <alignment horizontal="center"/>
    </xf>
    <xf numFmtId="3" fontId="5" fillId="6" borderId="12" xfId="3" applyNumberFormat="1" applyFont="1" applyFill="1" applyBorder="1" applyAlignment="1">
      <alignment horizontal="center" vertical="center"/>
    </xf>
    <xf numFmtId="0" fontId="6" fillId="0" borderId="5" xfId="3" applyFont="1" applyBorder="1" applyAlignment="1" applyProtection="1">
      <alignment horizontal="center" vertical="center"/>
      <protection locked="0"/>
    </xf>
    <xf numFmtId="0" fontId="6" fillId="0" borderId="0" xfId="3" applyFont="1" applyAlignment="1" applyProtection="1">
      <alignment wrapText="1"/>
      <protection locked="0"/>
    </xf>
    <xf numFmtId="0" fontId="6" fillId="0" borderId="0" xfId="3" applyFont="1"/>
    <xf numFmtId="0" fontId="5" fillId="4" borderId="26" xfId="3" applyFont="1" applyFill="1" applyBorder="1" applyAlignment="1">
      <alignment horizontal="center" vertical="center" wrapText="1"/>
    </xf>
    <xf numFmtId="0" fontId="5" fillId="10" borderId="11" xfId="3" applyFont="1" applyFill="1" applyBorder="1" applyAlignment="1">
      <alignment horizontal="center" vertical="center" wrapText="1"/>
    </xf>
    <xf numFmtId="0" fontId="6" fillId="0" borderId="11" xfId="3" applyFont="1" applyBorder="1" applyAlignment="1">
      <alignment horizontal="left" vertical="top" wrapText="1"/>
    </xf>
    <xf numFmtId="0" fontId="6" fillId="0" borderId="11" xfId="3" applyFont="1" applyBorder="1" applyAlignment="1">
      <alignment horizontal="left" vertical="top"/>
    </xf>
    <xf numFmtId="0" fontId="6" fillId="0" borderId="17" xfId="3" applyFont="1" applyBorder="1" applyAlignment="1" applyProtection="1">
      <alignment horizontal="center"/>
      <protection locked="0"/>
    </xf>
    <xf numFmtId="0" fontId="6" fillId="0" borderId="15" xfId="3" applyFont="1" applyBorder="1" applyAlignment="1" applyProtection="1">
      <alignment horizontal="center"/>
      <protection locked="0"/>
    </xf>
    <xf numFmtId="0" fontId="6" fillId="0" borderId="20" xfId="3" applyFont="1" applyBorder="1" applyAlignment="1" applyProtection="1">
      <alignment horizontal="center"/>
      <protection locked="0"/>
    </xf>
    <xf numFmtId="0" fontId="6" fillId="0" borderId="25" xfId="3" applyFont="1" applyBorder="1" applyAlignment="1">
      <alignment horizontal="left" vertical="center" wrapText="1"/>
    </xf>
    <xf numFmtId="0" fontId="6" fillId="0" borderId="24" xfId="3" applyFont="1" applyBorder="1" applyAlignment="1">
      <alignment horizontal="left" vertical="center" wrapText="1"/>
    </xf>
    <xf numFmtId="0" fontId="5" fillId="4" borderId="28" xfId="3" applyFont="1" applyFill="1" applyBorder="1" applyAlignment="1">
      <alignment horizontal="center" vertical="center" wrapText="1"/>
    </xf>
    <xf numFmtId="0" fontId="5" fillId="4" borderId="29" xfId="3" applyFont="1" applyFill="1" applyBorder="1" applyAlignment="1">
      <alignment horizontal="center" vertical="center" wrapText="1"/>
    </xf>
    <xf numFmtId="0" fontId="5" fillId="4" borderId="31" xfId="3" applyFont="1" applyFill="1" applyBorder="1" applyAlignment="1">
      <alignment horizontal="center" vertical="center" wrapText="1"/>
    </xf>
    <xf numFmtId="0" fontId="5" fillId="4" borderId="30" xfId="3" applyFont="1" applyFill="1" applyBorder="1" applyAlignment="1">
      <alignment horizontal="center" vertical="center" wrapText="1"/>
    </xf>
    <xf numFmtId="9" fontId="5" fillId="0" borderId="14" xfId="1" applyFont="1" applyBorder="1" applyAlignment="1" applyProtection="1">
      <alignment horizontal="center" vertical="center"/>
    </xf>
    <xf numFmtId="9" fontId="5" fillId="0" borderId="23" xfId="1" applyFont="1" applyBorder="1" applyAlignment="1" applyProtection="1">
      <alignment horizontal="center" vertical="center"/>
    </xf>
    <xf numFmtId="0" fontId="6" fillId="0" borderId="11" xfId="3" applyFont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4" fillId="3" borderId="17" xfId="3" applyFont="1" applyFill="1" applyBorder="1" applyAlignment="1">
      <alignment horizontal="center" vertical="center" wrapText="1"/>
    </xf>
    <xf numFmtId="0" fontId="4" fillId="3" borderId="15" xfId="3" applyFont="1" applyFill="1" applyBorder="1" applyAlignment="1">
      <alignment horizontal="center" vertical="center" wrapText="1"/>
    </xf>
    <xf numFmtId="0" fontId="4" fillId="3" borderId="20" xfId="3" applyFont="1" applyFill="1" applyBorder="1" applyAlignment="1">
      <alignment horizontal="center" vertical="center" wrapText="1"/>
    </xf>
    <xf numFmtId="0" fontId="5" fillId="4" borderId="21" xfId="3" applyFont="1" applyFill="1" applyBorder="1" applyAlignment="1">
      <alignment horizontal="center" vertical="center" wrapText="1"/>
    </xf>
    <xf numFmtId="0" fontId="5" fillId="4" borderId="22" xfId="3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center" vertical="center" wrapText="1"/>
    </xf>
    <xf numFmtId="0" fontId="4" fillId="9" borderId="17" xfId="3" applyFont="1" applyFill="1" applyBorder="1" applyAlignment="1">
      <alignment horizontal="center" vertical="center" wrapText="1"/>
    </xf>
    <xf numFmtId="0" fontId="4" fillId="9" borderId="15" xfId="3" applyFont="1" applyFill="1" applyBorder="1" applyAlignment="1">
      <alignment horizontal="center" vertical="center" wrapText="1"/>
    </xf>
    <xf numFmtId="0" fontId="4" fillId="9" borderId="15" xfId="3" applyFont="1" applyFill="1" applyBorder="1" applyAlignment="1">
      <alignment horizontal="center" vertical="center"/>
    </xf>
    <xf numFmtId="0" fontId="4" fillId="9" borderId="20" xfId="3" applyFont="1" applyFill="1" applyBorder="1" applyAlignment="1">
      <alignment horizontal="center" vertical="center"/>
    </xf>
    <xf numFmtId="0" fontId="6" fillId="0" borderId="1" xfId="3" applyFont="1" applyBorder="1" applyAlignment="1" applyProtection="1">
      <alignment horizontal="justify" vertical="top" wrapText="1"/>
      <protection locked="0"/>
    </xf>
    <xf numFmtId="0" fontId="6" fillId="0" borderId="2" xfId="3" applyFont="1" applyBorder="1" applyAlignment="1" applyProtection="1">
      <alignment horizontal="justify" vertical="top" wrapText="1"/>
      <protection locked="0"/>
    </xf>
    <xf numFmtId="0" fontId="6" fillId="0" borderId="3" xfId="3" applyFont="1" applyBorder="1" applyAlignment="1" applyProtection="1">
      <alignment horizontal="justify" vertical="top" wrapText="1"/>
      <protection locked="0"/>
    </xf>
    <xf numFmtId="0" fontId="5" fillId="4" borderId="11" xfId="3" applyFont="1" applyFill="1" applyBorder="1" applyAlignment="1">
      <alignment horizontal="center" vertical="center" wrapText="1"/>
    </xf>
    <xf numFmtId="0" fontId="6" fillId="0" borderId="17" xfId="3" applyFont="1" applyBorder="1" applyAlignment="1">
      <alignment horizontal="left" vertical="center" wrapText="1"/>
    </xf>
    <xf numFmtId="0" fontId="6" fillId="0" borderId="23" xfId="3" applyFont="1" applyBorder="1" applyAlignment="1">
      <alignment horizontal="left" vertical="center" wrapText="1"/>
    </xf>
    <xf numFmtId="0" fontId="5" fillId="4" borderId="14" xfId="3" applyFont="1" applyFill="1" applyBorder="1" applyAlignment="1">
      <alignment horizontal="center" vertical="center" wrapText="1"/>
    </xf>
    <xf numFmtId="0" fontId="5" fillId="4" borderId="15" xfId="3" applyFont="1" applyFill="1" applyBorder="1" applyAlignment="1">
      <alignment horizontal="center" vertical="center" wrapText="1"/>
    </xf>
    <xf numFmtId="0" fontId="5" fillId="4" borderId="20" xfId="3" applyFont="1" applyFill="1" applyBorder="1" applyAlignment="1">
      <alignment horizontal="center" vertical="center" wrapText="1"/>
    </xf>
    <xf numFmtId="0" fontId="5" fillId="4" borderId="17" xfId="3" applyFont="1" applyFill="1" applyBorder="1" applyAlignment="1">
      <alignment horizontal="center" vertical="center" wrapText="1"/>
    </xf>
    <xf numFmtId="0" fontId="5" fillId="4" borderId="23" xfId="3" applyFont="1" applyFill="1" applyBorder="1" applyAlignment="1">
      <alignment horizontal="center" vertical="center" wrapText="1"/>
    </xf>
    <xf numFmtId="0" fontId="5" fillId="0" borderId="0" xfId="3" applyFont="1" applyAlignment="1" applyProtection="1">
      <alignment horizontal="left"/>
      <protection locked="0"/>
    </xf>
    <xf numFmtId="0" fontId="6" fillId="9" borderId="17" xfId="3" applyFont="1" applyFill="1" applyBorder="1" applyAlignment="1" applyProtection="1">
      <alignment horizontal="justify" vertical="center" wrapText="1"/>
      <protection locked="0"/>
    </xf>
    <xf numFmtId="0" fontId="6" fillId="9" borderId="15" xfId="3" applyFont="1" applyFill="1" applyBorder="1" applyAlignment="1" applyProtection="1">
      <alignment horizontal="justify" vertical="center" wrapText="1"/>
      <protection locked="0"/>
    </xf>
    <xf numFmtId="0" fontId="6" fillId="9" borderId="20" xfId="3" applyFont="1" applyFill="1" applyBorder="1" applyAlignment="1" applyProtection="1">
      <alignment horizontal="justify" vertical="center" wrapText="1"/>
      <protection locked="0"/>
    </xf>
    <xf numFmtId="0" fontId="5" fillId="0" borderId="0" xfId="3" applyFont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Porcentaje" xfId="1" builtinId="5"/>
  </cellStyles>
  <dxfs count="11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104775</xdr:rowOff>
    </xdr:from>
    <xdr:to>
      <xdr:col>13</xdr:col>
      <xdr:colOff>428625</xdr:colOff>
      <xdr:row>1</xdr:row>
      <xdr:rowOff>676275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7325" t="46771" r="58079" b="38744"/>
        <a:stretch/>
      </xdr:blipFill>
      <xdr:spPr bwMode="auto">
        <a:xfrm>
          <a:off x="9772650" y="104775"/>
          <a:ext cx="1943100" cy="714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1</xdr:col>
      <xdr:colOff>1132314</xdr:colOff>
      <xdr:row>1</xdr:row>
      <xdr:rowOff>776495</xdr:rowOff>
    </xdr:to>
    <xdr:pic>
      <xdr:nvPicPr>
        <xdr:cNvPr id="3" name="Imagen 2" descr="../../../../../Users/macintosh/Documents/201+/SED/LIBRERIA%20">
          <a:extLst>
            <a:ext uri="{FF2B5EF4-FFF2-40B4-BE49-F238E27FC236}">
              <a16:creationId xmlns:a16="http://schemas.microsoft.com/office/drawing/2014/main" id="{E88ABF2F-C00A-4FA2-BCCE-915404A86A68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50" t="18448" r="43750" b="21241"/>
        <a:stretch/>
      </xdr:blipFill>
      <xdr:spPr bwMode="auto">
        <a:xfrm>
          <a:off x="247650" y="0"/>
          <a:ext cx="998964" cy="9193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4</xdr:row>
      <xdr:rowOff>9525</xdr:rowOff>
    </xdr:from>
    <xdr:to>
      <xdr:col>2</xdr:col>
      <xdr:colOff>266700</xdr:colOff>
      <xdr:row>4</xdr:row>
      <xdr:rowOff>9525</xdr:rowOff>
    </xdr:to>
    <xdr:grpSp>
      <xdr:nvGrpSpPr>
        <xdr:cNvPr id="7175" name="Group 7">
          <a:extLst>
            <a:ext uri="{FF2B5EF4-FFF2-40B4-BE49-F238E27FC236}">
              <a16:creationId xmlns:a16="http://schemas.microsoft.com/office/drawing/2014/main" id="{00000000-0008-0000-0200-0000071C0000}"/>
            </a:ext>
          </a:extLst>
        </xdr:cNvPr>
        <xdr:cNvGrpSpPr>
          <a:grpSpLocks/>
        </xdr:cNvGrpSpPr>
      </xdr:nvGrpSpPr>
      <xdr:grpSpPr bwMode="auto">
        <a:xfrm>
          <a:off x="1781175" y="1152525"/>
          <a:ext cx="9525" cy="0"/>
          <a:chOff x="2801" y="8"/>
          <a:chExt cx="10" cy="0"/>
        </a:xfrm>
      </xdr:grpSpPr>
      <xdr:sp macro="" textlink="">
        <xdr:nvSpPr>
          <xdr:cNvPr id="7176" name="Freeform 8">
            <a:extLst>
              <a:ext uri="{FF2B5EF4-FFF2-40B4-BE49-F238E27FC236}">
                <a16:creationId xmlns:a16="http://schemas.microsoft.com/office/drawing/2014/main" id="{00000000-0008-0000-0200-0000081C0000}"/>
              </a:ext>
            </a:extLst>
          </xdr:cNvPr>
          <xdr:cNvSpPr>
            <a:spLocks/>
          </xdr:cNvSpPr>
        </xdr:nvSpPr>
        <xdr:spPr bwMode="auto">
          <a:xfrm>
            <a:off x="2801" y="8"/>
            <a:ext cx="10" cy="0"/>
          </a:xfrm>
          <a:custGeom>
            <a:avLst/>
            <a:gdLst>
              <a:gd name="T0" fmla="+- 0 2801 2801"/>
              <a:gd name="T1" fmla="*/ T0 w 10"/>
              <a:gd name="T2" fmla="+- 0 2811 2801"/>
              <a:gd name="T3" fmla="*/ T2 w 10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10">
                <a:moveTo>
                  <a:pt x="0" y="0"/>
                </a:moveTo>
                <a:lnTo>
                  <a:pt x="10" y="0"/>
                </a:lnTo>
              </a:path>
            </a:pathLst>
          </a:custGeom>
          <a:noFill/>
          <a:ln w="7366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111"/>
  <sheetViews>
    <sheetView tabSelected="1" view="pageBreakPreview" topLeftCell="A80" zoomScaleNormal="100" zoomScaleSheetLayoutView="100" workbookViewId="0">
      <selection activeCell="J32" sqref="J32"/>
    </sheetView>
  </sheetViews>
  <sheetFormatPr baseColWidth="10" defaultRowHeight="11.25" x14ac:dyDescent="0.2"/>
  <cols>
    <col min="1" max="1" width="1.7109375" style="2" customWidth="1"/>
    <col min="2" max="2" width="29.85546875" style="2" bestFit="1" customWidth="1"/>
    <col min="3" max="3" width="10.140625" style="2" customWidth="1"/>
    <col min="4" max="4" width="14.5703125" style="2" customWidth="1"/>
    <col min="5" max="5" width="15.140625" style="2" customWidth="1"/>
    <col min="6" max="6" width="17.5703125" style="2" customWidth="1"/>
    <col min="7" max="9" width="15.140625" style="2" customWidth="1"/>
    <col min="10" max="10" width="16.85546875" style="2" customWidth="1"/>
    <col min="11" max="14" width="8" style="2" customWidth="1"/>
    <col min="15" max="15" width="1.5703125" style="2" customWidth="1"/>
    <col min="16" max="16381" width="11.42578125" style="2"/>
    <col min="16382" max="16383" width="11.42578125" style="22"/>
    <col min="16384" max="16384" width="11.42578125" style="2"/>
  </cols>
  <sheetData>
    <row r="1" spans="1:14 16382:16383" x14ac:dyDescent="0.2">
      <c r="A1" s="25"/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 16382:16383" ht="61.5" customHeight="1" x14ac:dyDescent="0.2">
      <c r="A2" s="1"/>
      <c r="B2" s="1"/>
      <c r="N2" s="3"/>
    </row>
    <row r="3" spans="1:14 16382:16383" ht="72" customHeight="1" x14ac:dyDescent="0.2">
      <c r="B3" s="74" t="s">
        <v>105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 16382:16383" ht="4.5" customHeight="1" thickBot="1" x14ac:dyDescent="0.25">
      <c r="B4" s="1"/>
      <c r="N4" s="3"/>
    </row>
    <row r="5" spans="1:14 16382:16383" ht="48" customHeight="1" thickBot="1" x14ac:dyDescent="0.25">
      <c r="B5" s="84" t="s">
        <v>106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</row>
    <row r="6" spans="1:14 16382:16383" ht="4.5" customHeight="1" x14ac:dyDescent="0.2">
      <c r="B6" s="1"/>
      <c r="N6" s="3"/>
    </row>
    <row r="7" spans="1:14 16382:16383" s="11" customFormat="1" ht="11.25" customHeight="1" x14ac:dyDescent="0.25">
      <c r="B7" s="77" t="s">
        <v>0</v>
      </c>
      <c r="C7" s="56" t="s">
        <v>1</v>
      </c>
      <c r="D7" s="44" t="s">
        <v>2</v>
      </c>
      <c r="E7" s="44" t="s">
        <v>3</v>
      </c>
      <c r="F7" s="44" t="s">
        <v>4</v>
      </c>
      <c r="G7" s="44" t="s">
        <v>102</v>
      </c>
      <c r="H7" s="44" t="s">
        <v>49</v>
      </c>
      <c r="I7" s="44" t="s">
        <v>5</v>
      </c>
      <c r="J7" s="57" t="s">
        <v>103</v>
      </c>
      <c r="K7" s="90" t="s">
        <v>50</v>
      </c>
      <c r="L7" s="91"/>
      <c r="M7" s="91"/>
      <c r="N7" s="92"/>
    </row>
    <row r="8" spans="1:14 16382:16383" s="11" customFormat="1" ht="123.75" x14ac:dyDescent="0.25">
      <c r="B8" s="78"/>
      <c r="C8" s="56" t="s">
        <v>107</v>
      </c>
      <c r="D8" s="44" t="s">
        <v>108</v>
      </c>
      <c r="E8" s="44" t="s">
        <v>93</v>
      </c>
      <c r="F8" s="44" t="s">
        <v>76</v>
      </c>
      <c r="G8" s="44" t="s">
        <v>95</v>
      </c>
      <c r="H8" s="44" t="s">
        <v>96</v>
      </c>
      <c r="I8" s="44" t="s">
        <v>97</v>
      </c>
      <c r="J8" s="57" t="s">
        <v>82</v>
      </c>
      <c r="K8" s="90" t="s">
        <v>83</v>
      </c>
      <c r="L8" s="91"/>
      <c r="M8" s="91"/>
      <c r="N8" s="92"/>
    </row>
    <row r="9" spans="1:14 16382:16383" s="11" customFormat="1" x14ac:dyDescent="0.25">
      <c r="B9" s="79"/>
      <c r="C9" s="44" t="s">
        <v>48</v>
      </c>
      <c r="D9" s="44" t="s">
        <v>84</v>
      </c>
      <c r="E9" s="44" t="s">
        <v>94</v>
      </c>
      <c r="F9" s="44" t="s">
        <v>7</v>
      </c>
      <c r="G9" s="44" t="s">
        <v>98</v>
      </c>
      <c r="H9" s="44" t="s">
        <v>99</v>
      </c>
      <c r="I9" s="44" t="s">
        <v>100</v>
      </c>
      <c r="J9" s="57" t="s">
        <v>104</v>
      </c>
      <c r="K9" s="45" t="s">
        <v>101</v>
      </c>
      <c r="L9" s="45" t="s">
        <v>71</v>
      </c>
      <c r="M9" s="45" t="s">
        <v>72</v>
      </c>
      <c r="N9" s="47" t="s">
        <v>73</v>
      </c>
    </row>
    <row r="10" spans="1:14 16382:16383" s="11" customFormat="1" x14ac:dyDescent="0.25">
      <c r="B10" s="40" t="s">
        <v>74</v>
      </c>
      <c r="C10" s="4"/>
      <c r="D10" s="4"/>
      <c r="E10" s="4"/>
      <c r="F10" s="4"/>
      <c r="G10" s="4"/>
      <c r="H10" s="4"/>
      <c r="I10" s="4"/>
      <c r="J10" s="39">
        <f>+E10+F10+G10</f>
        <v>0</v>
      </c>
      <c r="K10" s="28"/>
      <c r="L10" s="28"/>
      <c r="M10" s="28"/>
      <c r="N10" s="5"/>
    </row>
    <row r="11" spans="1:14 16382:16383" x14ac:dyDescent="0.2">
      <c r="B11" s="40" t="s">
        <v>75</v>
      </c>
      <c r="C11" s="4"/>
      <c r="D11" s="4"/>
      <c r="E11" s="4"/>
      <c r="F11" s="4"/>
      <c r="G11" s="4"/>
      <c r="H11" s="4"/>
      <c r="I11" s="4"/>
      <c r="J11" s="39">
        <f t="shared" ref="J11:J43" si="0">+E11+F11+G11</f>
        <v>0</v>
      </c>
      <c r="K11" s="28"/>
      <c r="L11" s="28"/>
      <c r="M11" s="28"/>
      <c r="N11" s="5"/>
    </row>
    <row r="12" spans="1:14 16382:16383" x14ac:dyDescent="0.2">
      <c r="B12" s="41" t="s">
        <v>8</v>
      </c>
      <c r="C12" s="4"/>
      <c r="D12" s="4"/>
      <c r="E12" s="4"/>
      <c r="F12" s="4"/>
      <c r="G12" s="4"/>
      <c r="H12" s="4"/>
      <c r="I12" s="4"/>
      <c r="J12" s="39">
        <f t="shared" si="0"/>
        <v>0</v>
      </c>
      <c r="K12" s="28"/>
      <c r="L12" s="28"/>
      <c r="M12" s="28"/>
      <c r="N12" s="5"/>
    </row>
    <row r="13" spans="1:14 16382:16383" s="7" customFormat="1" x14ac:dyDescent="0.2">
      <c r="B13" s="42" t="s">
        <v>46</v>
      </c>
      <c r="C13" s="37">
        <f t="shared" ref="C13:H13" si="1">SUM(C10:C12)</f>
        <v>0</v>
      </c>
      <c r="D13" s="37">
        <f t="shared" si="1"/>
        <v>0</v>
      </c>
      <c r="E13" s="37">
        <f t="shared" si="1"/>
        <v>0</v>
      </c>
      <c r="F13" s="37">
        <f t="shared" si="1"/>
        <v>0</v>
      </c>
      <c r="G13" s="37">
        <f t="shared" si="1"/>
        <v>0</v>
      </c>
      <c r="H13" s="37">
        <f t="shared" si="1"/>
        <v>0</v>
      </c>
      <c r="I13" s="37">
        <f>SUM(I10:I12)</f>
        <v>0</v>
      </c>
      <c r="J13" s="38">
        <f>SUM(J10:J12)</f>
        <v>0</v>
      </c>
      <c r="K13" s="37">
        <f t="shared" ref="K13:N13" si="2">SUM(K10:K12)</f>
        <v>0</v>
      </c>
      <c r="L13" s="37">
        <f t="shared" si="2"/>
        <v>0</v>
      </c>
      <c r="M13" s="37">
        <f t="shared" si="2"/>
        <v>0</v>
      </c>
      <c r="N13" s="52">
        <f t="shared" si="2"/>
        <v>0</v>
      </c>
      <c r="XFB13" s="46"/>
      <c r="XFC13" s="46"/>
    </row>
    <row r="14" spans="1:14 16382:16383" x14ac:dyDescent="0.2">
      <c r="B14" s="40" t="s">
        <v>9</v>
      </c>
      <c r="C14" s="4"/>
      <c r="D14" s="4"/>
      <c r="E14" s="4"/>
      <c r="F14" s="4"/>
      <c r="G14" s="4"/>
      <c r="H14" s="4"/>
      <c r="I14" s="4"/>
      <c r="J14" s="39">
        <f t="shared" si="0"/>
        <v>0</v>
      </c>
      <c r="K14" s="28"/>
      <c r="L14" s="28"/>
      <c r="M14" s="28"/>
      <c r="N14" s="5"/>
    </row>
    <row r="15" spans="1:14 16382:16383" x14ac:dyDescent="0.2">
      <c r="B15" s="40" t="s">
        <v>10</v>
      </c>
      <c r="C15" s="4"/>
      <c r="D15" s="4"/>
      <c r="E15" s="4"/>
      <c r="F15" s="4"/>
      <c r="G15" s="4"/>
      <c r="H15" s="4"/>
      <c r="I15" s="4"/>
      <c r="J15" s="39">
        <f>+E15+F15+G15</f>
        <v>0</v>
      </c>
      <c r="K15" s="28"/>
      <c r="L15" s="28"/>
      <c r="M15" s="28"/>
      <c r="N15" s="5"/>
    </row>
    <row r="16" spans="1:14 16382:16383" x14ac:dyDescent="0.2">
      <c r="B16" s="40" t="s">
        <v>11</v>
      </c>
      <c r="C16" s="4"/>
      <c r="D16" s="4"/>
      <c r="E16" s="4"/>
      <c r="F16" s="4"/>
      <c r="G16" s="4"/>
      <c r="H16" s="4"/>
      <c r="I16" s="4"/>
      <c r="J16" s="39">
        <f t="shared" si="0"/>
        <v>0</v>
      </c>
      <c r="K16" s="28"/>
      <c r="L16" s="28"/>
      <c r="M16" s="28"/>
      <c r="N16" s="5"/>
    </row>
    <row r="17" spans="2:14 16382:16383" x14ac:dyDescent="0.2">
      <c r="B17" s="40" t="s">
        <v>12</v>
      </c>
      <c r="C17" s="4"/>
      <c r="D17" s="4"/>
      <c r="E17" s="4"/>
      <c r="F17" s="4"/>
      <c r="G17" s="4"/>
      <c r="H17" s="4"/>
      <c r="I17" s="4"/>
      <c r="J17" s="39">
        <f t="shared" si="0"/>
        <v>0</v>
      </c>
      <c r="K17" s="28"/>
      <c r="L17" s="28"/>
      <c r="M17" s="28"/>
      <c r="N17" s="5"/>
    </row>
    <row r="18" spans="2:14 16382:16383" x14ac:dyDescent="0.2">
      <c r="B18" s="40" t="s">
        <v>13</v>
      </c>
      <c r="C18" s="4"/>
      <c r="D18" s="4"/>
      <c r="E18" s="4"/>
      <c r="F18" s="4"/>
      <c r="G18" s="4"/>
      <c r="H18" s="4"/>
      <c r="I18" s="4"/>
      <c r="J18" s="39">
        <f t="shared" si="0"/>
        <v>0</v>
      </c>
      <c r="K18" s="28"/>
      <c r="L18" s="28"/>
      <c r="M18" s="28"/>
      <c r="N18" s="5"/>
    </row>
    <row r="19" spans="2:14 16382:16383" s="7" customFormat="1" x14ac:dyDescent="0.2">
      <c r="B19" s="42" t="s">
        <v>14</v>
      </c>
      <c r="C19" s="37">
        <f>SUM(C14:C18)</f>
        <v>0</v>
      </c>
      <c r="D19" s="37">
        <f>SUM(D14:D18)</f>
        <v>0</v>
      </c>
      <c r="E19" s="37">
        <f t="shared" ref="E19:N19" si="3">SUM(E14:E18)</f>
        <v>0</v>
      </c>
      <c r="F19" s="37">
        <f t="shared" si="3"/>
        <v>0</v>
      </c>
      <c r="G19" s="37">
        <f t="shared" si="3"/>
        <v>0</v>
      </c>
      <c r="H19" s="37">
        <f t="shared" si="3"/>
        <v>0</v>
      </c>
      <c r="I19" s="37">
        <f t="shared" si="3"/>
        <v>0</v>
      </c>
      <c r="J19" s="38">
        <f t="shared" si="3"/>
        <v>0</v>
      </c>
      <c r="K19" s="37">
        <f t="shared" si="3"/>
        <v>0</v>
      </c>
      <c r="L19" s="37">
        <f t="shared" si="3"/>
        <v>0</v>
      </c>
      <c r="M19" s="37">
        <f t="shared" si="3"/>
        <v>0</v>
      </c>
      <c r="N19" s="52">
        <f t="shared" si="3"/>
        <v>0</v>
      </c>
      <c r="XFB19" s="46"/>
      <c r="XFC19" s="46"/>
    </row>
    <row r="20" spans="2:14 16382:16383" x14ac:dyDescent="0.2">
      <c r="B20" s="40" t="s">
        <v>15</v>
      </c>
      <c r="C20" s="4"/>
      <c r="D20" s="4"/>
      <c r="E20" s="4"/>
      <c r="F20" s="4"/>
      <c r="G20" s="4"/>
      <c r="H20" s="4"/>
      <c r="I20" s="4"/>
      <c r="J20" s="39">
        <f t="shared" si="0"/>
        <v>0</v>
      </c>
      <c r="K20" s="28"/>
      <c r="L20" s="28"/>
      <c r="M20" s="28"/>
      <c r="N20" s="5"/>
    </row>
    <row r="21" spans="2:14 16382:16383" x14ac:dyDescent="0.2">
      <c r="B21" s="40" t="s">
        <v>16</v>
      </c>
      <c r="C21" s="4"/>
      <c r="D21" s="4"/>
      <c r="E21" s="4"/>
      <c r="F21" s="4"/>
      <c r="G21" s="4"/>
      <c r="H21" s="4"/>
      <c r="I21" s="4"/>
      <c r="J21" s="39">
        <f t="shared" si="0"/>
        <v>0</v>
      </c>
      <c r="K21" s="28"/>
      <c r="L21" s="28"/>
      <c r="M21" s="28"/>
      <c r="N21" s="5"/>
    </row>
    <row r="22" spans="2:14 16382:16383" x14ac:dyDescent="0.2">
      <c r="B22" s="40" t="s">
        <v>17</v>
      </c>
      <c r="C22" s="4"/>
      <c r="D22" s="4"/>
      <c r="E22" s="4"/>
      <c r="F22" s="4"/>
      <c r="G22" s="4"/>
      <c r="H22" s="4"/>
      <c r="I22" s="4"/>
      <c r="J22" s="39">
        <f t="shared" si="0"/>
        <v>0</v>
      </c>
      <c r="K22" s="28"/>
      <c r="L22" s="28"/>
      <c r="M22" s="28"/>
      <c r="N22" s="5"/>
    </row>
    <row r="23" spans="2:14 16382:16383" x14ac:dyDescent="0.2">
      <c r="B23" s="40" t="s">
        <v>18</v>
      </c>
      <c r="C23" s="4"/>
      <c r="D23" s="4"/>
      <c r="E23" s="4"/>
      <c r="F23" s="4"/>
      <c r="G23" s="4"/>
      <c r="H23" s="4"/>
      <c r="I23" s="4"/>
      <c r="J23" s="39">
        <f t="shared" si="0"/>
        <v>0</v>
      </c>
      <c r="K23" s="28"/>
      <c r="L23" s="28"/>
      <c r="M23" s="28"/>
      <c r="N23" s="5"/>
    </row>
    <row r="24" spans="2:14 16382:16383" s="7" customFormat="1" x14ac:dyDescent="0.2">
      <c r="B24" s="42" t="s">
        <v>19</v>
      </c>
      <c r="C24" s="37">
        <f>SUM(C20:C23)</f>
        <v>0</v>
      </c>
      <c r="D24" s="37">
        <f>SUM(D20:D23)</f>
        <v>0</v>
      </c>
      <c r="E24" s="37">
        <f t="shared" ref="E24:N24" si="4">SUM(E20:E23)</f>
        <v>0</v>
      </c>
      <c r="F24" s="37">
        <f t="shared" si="4"/>
        <v>0</v>
      </c>
      <c r="G24" s="37">
        <f t="shared" si="4"/>
        <v>0</v>
      </c>
      <c r="H24" s="37">
        <f t="shared" si="4"/>
        <v>0</v>
      </c>
      <c r="I24" s="37">
        <f t="shared" si="4"/>
        <v>0</v>
      </c>
      <c r="J24" s="38">
        <f t="shared" si="4"/>
        <v>0</v>
      </c>
      <c r="K24" s="37">
        <f t="shared" si="4"/>
        <v>0</v>
      </c>
      <c r="L24" s="37">
        <f t="shared" si="4"/>
        <v>0</v>
      </c>
      <c r="M24" s="37">
        <f t="shared" si="4"/>
        <v>0</v>
      </c>
      <c r="N24" s="52">
        <f t="shared" si="4"/>
        <v>0</v>
      </c>
      <c r="XFB24" s="46"/>
      <c r="XFC24" s="46"/>
    </row>
    <row r="25" spans="2:14 16382:16383" x14ac:dyDescent="0.2">
      <c r="B25" s="40" t="s">
        <v>20</v>
      </c>
      <c r="C25" s="4"/>
      <c r="D25" s="4"/>
      <c r="E25" s="4"/>
      <c r="F25" s="4"/>
      <c r="G25" s="4"/>
      <c r="H25" s="4"/>
      <c r="I25" s="4"/>
      <c r="J25" s="39">
        <f t="shared" si="0"/>
        <v>0</v>
      </c>
      <c r="K25" s="28"/>
      <c r="L25" s="28"/>
      <c r="M25" s="28"/>
      <c r="N25" s="5"/>
    </row>
    <row r="26" spans="2:14 16382:16383" x14ac:dyDescent="0.2">
      <c r="B26" s="40" t="s">
        <v>21</v>
      </c>
      <c r="C26" s="4"/>
      <c r="D26" s="4"/>
      <c r="E26" s="4"/>
      <c r="F26" s="4"/>
      <c r="G26" s="4"/>
      <c r="H26" s="4"/>
      <c r="I26" s="4"/>
      <c r="J26" s="39">
        <f t="shared" si="0"/>
        <v>0</v>
      </c>
      <c r="K26" s="28"/>
      <c r="L26" s="28"/>
      <c r="M26" s="28"/>
      <c r="N26" s="5"/>
    </row>
    <row r="27" spans="2:14 16382:16383" x14ac:dyDescent="0.2">
      <c r="B27" s="40" t="s">
        <v>109</v>
      </c>
      <c r="C27" s="4"/>
      <c r="D27" s="4"/>
      <c r="E27" s="4"/>
      <c r="F27" s="4"/>
      <c r="G27" s="4"/>
      <c r="H27" s="4"/>
      <c r="I27" s="4"/>
      <c r="J27" s="39">
        <f t="shared" si="0"/>
        <v>0</v>
      </c>
      <c r="K27" s="28"/>
      <c r="L27" s="28"/>
      <c r="M27" s="28"/>
      <c r="N27" s="5"/>
    </row>
    <row r="28" spans="2:14 16382:16383" x14ac:dyDescent="0.2">
      <c r="B28" s="40" t="s">
        <v>110</v>
      </c>
      <c r="C28" s="4"/>
      <c r="D28" s="4"/>
      <c r="E28" s="4"/>
      <c r="F28" s="4"/>
      <c r="G28" s="4"/>
      <c r="H28" s="4"/>
      <c r="I28" s="4"/>
      <c r="J28" s="39">
        <f t="shared" si="0"/>
        <v>0</v>
      </c>
      <c r="K28" s="28"/>
      <c r="L28" s="28"/>
      <c r="M28" s="28"/>
      <c r="N28" s="5"/>
    </row>
    <row r="29" spans="2:14 16382:16383" x14ac:dyDescent="0.2">
      <c r="B29" s="40" t="s">
        <v>111</v>
      </c>
      <c r="C29" s="4"/>
      <c r="D29" s="4"/>
      <c r="E29" s="4"/>
      <c r="F29" s="4"/>
      <c r="G29" s="4"/>
      <c r="H29" s="4"/>
      <c r="I29" s="4"/>
      <c r="J29" s="39">
        <f t="shared" si="0"/>
        <v>0</v>
      </c>
      <c r="K29" s="28"/>
      <c r="L29" s="28"/>
      <c r="M29" s="28"/>
      <c r="N29" s="5"/>
    </row>
    <row r="30" spans="2:14 16382:16383" x14ac:dyDescent="0.2">
      <c r="B30" s="40" t="s">
        <v>112</v>
      </c>
      <c r="C30" s="4"/>
      <c r="D30" s="4"/>
      <c r="E30" s="4"/>
      <c r="F30" s="4"/>
      <c r="G30" s="4"/>
      <c r="H30" s="4"/>
      <c r="I30" s="4"/>
      <c r="J30" s="39">
        <f t="shared" si="0"/>
        <v>0</v>
      </c>
      <c r="K30" s="28"/>
      <c r="L30" s="28"/>
      <c r="M30" s="28"/>
      <c r="N30" s="5"/>
    </row>
    <row r="31" spans="2:14 16382:16383" x14ac:dyDescent="0.2">
      <c r="B31" s="40" t="s">
        <v>113</v>
      </c>
      <c r="C31" s="4"/>
      <c r="D31" s="4"/>
      <c r="E31" s="4"/>
      <c r="F31" s="4"/>
      <c r="G31" s="4"/>
      <c r="H31" s="4"/>
      <c r="I31" s="4"/>
      <c r="J31" s="39">
        <f t="shared" si="0"/>
        <v>0</v>
      </c>
      <c r="K31" s="28"/>
      <c r="L31" s="28"/>
      <c r="M31" s="28"/>
      <c r="N31" s="5"/>
    </row>
    <row r="32" spans="2:14 16382:16383" s="7" customFormat="1" x14ac:dyDescent="0.2">
      <c r="B32" s="42" t="s">
        <v>22</v>
      </c>
      <c r="C32" s="37">
        <f>+SUM(C25:C31)</f>
        <v>0</v>
      </c>
      <c r="D32" s="37">
        <f>+SUM(D25:D31)</f>
        <v>0</v>
      </c>
      <c r="E32" s="37">
        <f>+SUM(E25:E31)</f>
        <v>0</v>
      </c>
      <c r="F32" s="37">
        <f>+SUM(F25:F31)</f>
        <v>0</v>
      </c>
      <c r="G32" s="37">
        <f>+SUM(G25:G31)</f>
        <v>0</v>
      </c>
      <c r="H32" s="37">
        <f>+SUM(H25:H31)</f>
        <v>0</v>
      </c>
      <c r="I32" s="37">
        <f>+SUM(I25:I31)</f>
        <v>0</v>
      </c>
      <c r="J32" s="38">
        <f>+SUM(J25:J31)</f>
        <v>0</v>
      </c>
      <c r="K32" s="37">
        <f>+SUM(K25:K31)</f>
        <v>0</v>
      </c>
      <c r="L32" s="37">
        <f>+SUM(L25:L31)</f>
        <v>0</v>
      </c>
      <c r="M32" s="37">
        <f>+SUM(M25:M31)</f>
        <v>0</v>
      </c>
      <c r="N32" s="52">
        <f>+SUM(N25:N31)</f>
        <v>0</v>
      </c>
      <c r="XFB32" s="46"/>
      <c r="XFC32" s="46"/>
    </row>
    <row r="33" spans="2:14 16382:16383" x14ac:dyDescent="0.2">
      <c r="B33" s="40" t="s">
        <v>23</v>
      </c>
      <c r="C33" s="4"/>
      <c r="D33" s="4"/>
      <c r="E33" s="4"/>
      <c r="F33" s="4"/>
      <c r="G33" s="4"/>
      <c r="H33" s="4"/>
      <c r="I33" s="4"/>
      <c r="J33" s="39">
        <f t="shared" si="0"/>
        <v>0</v>
      </c>
      <c r="K33" s="28"/>
      <c r="L33" s="28"/>
      <c r="M33" s="28"/>
      <c r="N33" s="5"/>
    </row>
    <row r="34" spans="2:14 16382:16383" x14ac:dyDescent="0.2">
      <c r="B34" s="40" t="s">
        <v>24</v>
      </c>
      <c r="C34" s="4"/>
      <c r="D34" s="4"/>
      <c r="E34" s="4"/>
      <c r="F34" s="4"/>
      <c r="G34" s="4"/>
      <c r="H34" s="4"/>
      <c r="I34" s="4"/>
      <c r="J34" s="39">
        <f t="shared" si="0"/>
        <v>0</v>
      </c>
      <c r="K34" s="28"/>
      <c r="L34" s="28"/>
      <c r="M34" s="28"/>
      <c r="N34" s="5"/>
    </row>
    <row r="35" spans="2:14 16382:16383" x14ac:dyDescent="0.2">
      <c r="B35" s="40" t="s">
        <v>25</v>
      </c>
      <c r="C35" s="4"/>
      <c r="D35" s="4"/>
      <c r="E35" s="4"/>
      <c r="F35" s="4"/>
      <c r="G35" s="4"/>
      <c r="H35" s="4"/>
      <c r="I35" s="4"/>
      <c r="J35" s="39">
        <f t="shared" si="0"/>
        <v>0</v>
      </c>
      <c r="K35" s="28"/>
      <c r="L35" s="28"/>
      <c r="M35" s="28"/>
      <c r="N35" s="5"/>
    </row>
    <row r="36" spans="2:14 16382:16383" x14ac:dyDescent="0.2">
      <c r="B36" s="40" t="s">
        <v>26</v>
      </c>
      <c r="C36" s="4"/>
      <c r="D36" s="4"/>
      <c r="E36" s="4"/>
      <c r="F36" s="4"/>
      <c r="G36" s="4"/>
      <c r="H36" s="4"/>
      <c r="I36" s="4"/>
      <c r="J36" s="39">
        <f t="shared" si="0"/>
        <v>0</v>
      </c>
      <c r="K36" s="28"/>
      <c r="L36" s="28"/>
      <c r="M36" s="28"/>
      <c r="N36" s="5"/>
    </row>
    <row r="37" spans="2:14 16382:16383" x14ac:dyDescent="0.2">
      <c r="B37" s="40" t="s">
        <v>27</v>
      </c>
      <c r="C37" s="4"/>
      <c r="D37" s="4"/>
      <c r="E37" s="4"/>
      <c r="F37" s="4"/>
      <c r="G37" s="4"/>
      <c r="H37" s="4"/>
      <c r="I37" s="4"/>
      <c r="J37" s="39">
        <f t="shared" si="0"/>
        <v>0</v>
      </c>
      <c r="K37" s="28"/>
      <c r="L37" s="28"/>
      <c r="M37" s="28"/>
      <c r="N37" s="5"/>
    </row>
    <row r="38" spans="2:14 16382:16383" x14ac:dyDescent="0.2">
      <c r="B38" s="40" t="s">
        <v>28</v>
      </c>
      <c r="C38" s="4"/>
      <c r="D38" s="4"/>
      <c r="E38" s="4"/>
      <c r="F38" s="4"/>
      <c r="G38" s="4"/>
      <c r="H38" s="4"/>
      <c r="I38" s="4"/>
      <c r="J38" s="39">
        <f t="shared" si="0"/>
        <v>0</v>
      </c>
      <c r="K38" s="28"/>
      <c r="L38" s="28"/>
      <c r="M38" s="28"/>
      <c r="N38" s="5"/>
    </row>
    <row r="39" spans="2:14 16382:16383" s="7" customFormat="1" x14ac:dyDescent="0.2">
      <c r="B39" s="43" t="s">
        <v>29</v>
      </c>
      <c r="C39" s="37">
        <f t="shared" ref="C39:I39" si="5">+SUM(C33:C38)</f>
        <v>0</v>
      </c>
      <c r="D39" s="37">
        <f t="shared" si="5"/>
        <v>0</v>
      </c>
      <c r="E39" s="37">
        <f t="shared" si="5"/>
        <v>0</v>
      </c>
      <c r="F39" s="37">
        <f t="shared" si="5"/>
        <v>0</v>
      </c>
      <c r="G39" s="37">
        <f t="shared" si="5"/>
        <v>0</v>
      </c>
      <c r="H39" s="37">
        <f t="shared" si="5"/>
        <v>0</v>
      </c>
      <c r="I39" s="37">
        <f t="shared" si="5"/>
        <v>0</v>
      </c>
      <c r="J39" s="38">
        <f t="shared" ref="J39" si="6">SUM(J33:J38)</f>
        <v>0</v>
      </c>
      <c r="K39" s="37">
        <f>+SUM(K33:K38)</f>
        <v>0</v>
      </c>
      <c r="L39" s="37">
        <f>+SUM(L33:L38)</f>
        <v>0</v>
      </c>
      <c r="M39" s="37">
        <f>+SUM(M33:M38)</f>
        <v>0</v>
      </c>
      <c r="N39" s="52">
        <f>+SUM(N33:N38)</f>
        <v>0</v>
      </c>
      <c r="XFB39" s="46"/>
      <c r="XFC39" s="46"/>
    </row>
    <row r="40" spans="2:14 16382:16383" x14ac:dyDescent="0.2">
      <c r="B40" s="40" t="s">
        <v>30</v>
      </c>
      <c r="C40" s="4"/>
      <c r="D40" s="4"/>
      <c r="E40" s="4"/>
      <c r="F40" s="4"/>
      <c r="G40" s="4"/>
      <c r="H40" s="4"/>
      <c r="I40" s="4"/>
      <c r="J40" s="39">
        <f t="shared" si="0"/>
        <v>0</v>
      </c>
      <c r="K40" s="28"/>
      <c r="L40" s="28"/>
      <c r="M40" s="28"/>
      <c r="N40" s="5"/>
    </row>
    <row r="41" spans="2:14 16382:16383" x14ac:dyDescent="0.2">
      <c r="B41" s="40" t="s">
        <v>31</v>
      </c>
      <c r="C41" s="4"/>
      <c r="D41" s="4"/>
      <c r="E41" s="4"/>
      <c r="F41" s="4"/>
      <c r="G41" s="4"/>
      <c r="H41" s="4"/>
      <c r="I41" s="4"/>
      <c r="J41" s="39">
        <f t="shared" si="0"/>
        <v>0</v>
      </c>
      <c r="K41" s="28"/>
      <c r="L41" s="28"/>
      <c r="M41" s="28"/>
      <c r="N41" s="5"/>
    </row>
    <row r="42" spans="2:14 16382:16383" s="7" customFormat="1" x14ac:dyDescent="0.2">
      <c r="B42" s="42" t="s">
        <v>32</v>
      </c>
      <c r="C42" s="37">
        <f t="shared" ref="C42:I42" si="7">+SUM(C40:C41)</f>
        <v>0</v>
      </c>
      <c r="D42" s="37">
        <f t="shared" si="7"/>
        <v>0</v>
      </c>
      <c r="E42" s="37">
        <f t="shared" si="7"/>
        <v>0</v>
      </c>
      <c r="F42" s="37">
        <f t="shared" si="7"/>
        <v>0</v>
      </c>
      <c r="G42" s="37">
        <f t="shared" si="7"/>
        <v>0</v>
      </c>
      <c r="H42" s="37">
        <f t="shared" si="7"/>
        <v>0</v>
      </c>
      <c r="I42" s="37">
        <f t="shared" si="7"/>
        <v>0</v>
      </c>
      <c r="J42" s="38">
        <f>SUM(J40:J41)</f>
        <v>0</v>
      </c>
      <c r="K42" s="37">
        <f>+SUM(K40:K41)</f>
        <v>0</v>
      </c>
      <c r="L42" s="37">
        <f>+SUM(L40:L41)</f>
        <v>0</v>
      </c>
      <c r="M42" s="37">
        <f>+SUM(M40:M41)</f>
        <v>0</v>
      </c>
      <c r="N42" s="52">
        <f>+SUM(N40:N41)</f>
        <v>0</v>
      </c>
      <c r="XFB42" s="46"/>
      <c r="XFC42" s="46"/>
    </row>
    <row r="43" spans="2:14 16382:16383" s="7" customFormat="1" x14ac:dyDescent="0.2">
      <c r="B43" s="40" t="s">
        <v>68</v>
      </c>
      <c r="C43" s="4"/>
      <c r="D43" s="4"/>
      <c r="E43" s="4"/>
      <c r="F43" s="4"/>
      <c r="G43" s="4"/>
      <c r="H43" s="4"/>
      <c r="I43" s="4"/>
      <c r="J43" s="39">
        <f t="shared" si="0"/>
        <v>0</v>
      </c>
      <c r="K43" s="28"/>
      <c r="L43" s="28"/>
      <c r="M43" s="28"/>
      <c r="N43" s="5"/>
      <c r="XFB43" s="46"/>
      <c r="XFC43" s="46"/>
    </row>
    <row r="44" spans="2:14 16382:16383" s="7" customFormat="1" x14ac:dyDescent="0.2">
      <c r="B44" s="42" t="s">
        <v>67</v>
      </c>
      <c r="C44" s="37">
        <f t="shared" ref="C44:N44" si="8">SUM(C43:C43)</f>
        <v>0</v>
      </c>
      <c r="D44" s="37">
        <f t="shared" si="8"/>
        <v>0</v>
      </c>
      <c r="E44" s="37">
        <f t="shared" si="8"/>
        <v>0</v>
      </c>
      <c r="F44" s="37">
        <f t="shared" si="8"/>
        <v>0</v>
      </c>
      <c r="G44" s="37">
        <f t="shared" si="8"/>
        <v>0</v>
      </c>
      <c r="H44" s="37">
        <f t="shared" si="8"/>
        <v>0</v>
      </c>
      <c r="I44" s="37">
        <f t="shared" si="8"/>
        <v>0</v>
      </c>
      <c r="J44" s="38">
        <f>+J43</f>
        <v>0</v>
      </c>
      <c r="K44" s="37">
        <f t="shared" si="8"/>
        <v>0</v>
      </c>
      <c r="L44" s="37">
        <f t="shared" si="8"/>
        <v>0</v>
      </c>
      <c r="M44" s="37">
        <f t="shared" si="8"/>
        <v>0</v>
      </c>
      <c r="N44" s="52">
        <f t="shared" si="8"/>
        <v>0</v>
      </c>
      <c r="XFB44" s="46"/>
      <c r="XFC44" s="46"/>
    </row>
    <row r="45" spans="2:14 16382:16383" s="7" customFormat="1" x14ac:dyDescent="0.2">
      <c r="B45" s="42" t="s">
        <v>33</v>
      </c>
      <c r="C45" s="37">
        <f>+C13+C19+C24+C32+C39+C42+C44</f>
        <v>0</v>
      </c>
      <c r="D45" s="37">
        <f>+D13+D19+D24+D32+D39+D42+D44</f>
        <v>0</v>
      </c>
      <c r="E45" s="37">
        <f>+E13+E19+E24+E32+E39+E42+E44</f>
        <v>0</v>
      </c>
      <c r="F45" s="37">
        <f>+F13+F19+F24+F32+F39+F42+F44</f>
        <v>0</v>
      </c>
      <c r="G45" s="37">
        <f>+G13+G19+G24+G32+G39+G42+G44</f>
        <v>0</v>
      </c>
      <c r="H45" s="37">
        <f>+H13+H19+H24+H32+H39+H42+H44</f>
        <v>0</v>
      </c>
      <c r="I45" s="37">
        <f>+I13+I19+I24+I32+I39+I42+I44</f>
        <v>0</v>
      </c>
      <c r="J45" s="38">
        <f>+J13+J19+J24+J32+J39+J42+J44</f>
        <v>0</v>
      </c>
      <c r="K45" s="37">
        <f>+K13+K19+K24+K32+K39+K42+K44</f>
        <v>0</v>
      </c>
      <c r="L45" s="37">
        <f>+L13+L19+L24+L32+L39+L42+L44</f>
        <v>0</v>
      </c>
      <c r="M45" s="37">
        <f>+M13+M19+M24+M32+M39+M42+M44</f>
        <v>0</v>
      </c>
      <c r="N45" s="52">
        <f>+N13+N19+N24+N32+N39+N42+N44</f>
        <v>0</v>
      </c>
      <c r="XFB45" s="46"/>
      <c r="XFC45" s="46"/>
    </row>
    <row r="46" spans="2:14 16382:16383" ht="5.25" customHeight="1" x14ac:dyDescent="0.2">
      <c r="B46" s="1"/>
      <c r="N46" s="3"/>
    </row>
    <row r="47" spans="2:14 16382:16383" ht="26.25" customHeight="1" x14ac:dyDescent="0.2">
      <c r="B47" s="80" t="s">
        <v>90</v>
      </c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</row>
    <row r="48" spans="2:14 16382:16383" ht="3.75" customHeight="1" x14ac:dyDescent="0.2">
      <c r="B48" s="29"/>
      <c r="C48" s="23"/>
      <c r="N48" s="3"/>
    </row>
    <row r="49" spans="2:14 16382:16383" s="24" customFormat="1" ht="33.75" x14ac:dyDescent="0.2">
      <c r="B49" s="93" t="s">
        <v>36</v>
      </c>
      <c r="C49" s="94"/>
      <c r="D49" s="45" t="s">
        <v>37</v>
      </c>
      <c r="E49" s="47" t="s">
        <v>86</v>
      </c>
      <c r="F49" s="2"/>
      <c r="G49" s="87" t="s">
        <v>47</v>
      </c>
      <c r="H49" s="87"/>
      <c r="I49" s="87"/>
      <c r="J49" s="44" t="s">
        <v>79</v>
      </c>
      <c r="K49" s="87" t="s">
        <v>86</v>
      </c>
      <c r="L49" s="87"/>
      <c r="M49" s="22"/>
      <c r="N49" s="53"/>
    </row>
    <row r="50" spans="2:14 16382:16383" s="24" customFormat="1" ht="13.5" customHeight="1" x14ac:dyDescent="0.2">
      <c r="B50" s="88" t="s">
        <v>39</v>
      </c>
      <c r="C50" s="89"/>
      <c r="D50" s="31">
        <f>+G45</f>
        <v>0</v>
      </c>
      <c r="E50" s="34" t="e">
        <f>+D50/D45</f>
        <v>#DIV/0!</v>
      </c>
      <c r="F50" s="2"/>
      <c r="G50" s="71" t="s">
        <v>43</v>
      </c>
      <c r="H50" s="71"/>
      <c r="I50" s="71"/>
      <c r="J50" s="39">
        <f>+K45</f>
        <v>0</v>
      </c>
      <c r="K50" s="69" t="e">
        <f>+J50/D45</f>
        <v>#DIV/0!</v>
      </c>
      <c r="L50" s="70"/>
      <c r="M50" s="22"/>
      <c r="N50" s="53"/>
    </row>
    <row r="51" spans="2:14 16382:16383" s="24" customFormat="1" ht="14.25" customHeight="1" x14ac:dyDescent="0.2">
      <c r="B51" s="88" t="s">
        <v>38</v>
      </c>
      <c r="C51" s="89"/>
      <c r="D51" s="31">
        <f>+H45</f>
        <v>0</v>
      </c>
      <c r="E51" s="34" t="e">
        <f>+D51/D45</f>
        <v>#DIV/0!</v>
      </c>
      <c r="F51" s="2"/>
      <c r="G51" s="71" t="s">
        <v>42</v>
      </c>
      <c r="H51" s="71"/>
      <c r="I51" s="71"/>
      <c r="J51" s="39">
        <f>+L45</f>
        <v>0</v>
      </c>
      <c r="K51" s="69" t="e">
        <f>+J51/D45</f>
        <v>#DIV/0!</v>
      </c>
      <c r="L51" s="70"/>
      <c r="M51" s="22"/>
      <c r="N51" s="53"/>
    </row>
    <row r="52" spans="2:14 16382:16383" s="24" customFormat="1" ht="22.5" customHeight="1" thickBot="1" x14ac:dyDescent="0.25">
      <c r="B52" s="63" t="s">
        <v>40</v>
      </c>
      <c r="C52" s="64"/>
      <c r="D52" s="32">
        <f>+I45</f>
        <v>0</v>
      </c>
      <c r="E52" s="35" t="e">
        <f>+D52/D45</f>
        <v>#DIV/0!</v>
      </c>
      <c r="F52" s="2"/>
      <c r="G52" s="71" t="s">
        <v>44</v>
      </c>
      <c r="H52" s="71"/>
      <c r="I52" s="71"/>
      <c r="J52" s="39">
        <f>+M45</f>
        <v>0</v>
      </c>
      <c r="K52" s="69" t="e">
        <f>+J52/D45</f>
        <v>#DIV/0!</v>
      </c>
      <c r="L52" s="70"/>
      <c r="M52" s="22"/>
      <c r="N52" s="53"/>
    </row>
    <row r="53" spans="2:14 16382:16383" s="24" customFormat="1" ht="16.5" customHeight="1" thickBot="1" x14ac:dyDescent="0.25">
      <c r="B53" s="65" t="s">
        <v>69</v>
      </c>
      <c r="C53" s="66"/>
      <c r="D53" s="33">
        <f>SUM(D50:D52)</f>
        <v>0</v>
      </c>
      <c r="E53" s="2"/>
      <c r="F53" s="2"/>
      <c r="G53" s="71" t="s">
        <v>41</v>
      </c>
      <c r="H53" s="71"/>
      <c r="I53" s="71"/>
      <c r="J53" s="39">
        <f>+N45</f>
        <v>0</v>
      </c>
      <c r="K53" s="69" t="e">
        <f>+J53/D45</f>
        <v>#DIV/0!</v>
      </c>
      <c r="L53" s="70"/>
      <c r="M53" s="22"/>
      <c r="N53" s="3"/>
    </row>
    <row r="54" spans="2:14 16382:16383" ht="13.5" customHeight="1" thickTop="1" x14ac:dyDescent="0.2">
      <c r="B54" s="1"/>
      <c r="G54" s="58" t="s">
        <v>70</v>
      </c>
      <c r="H54" s="59"/>
      <c r="I54" s="59"/>
      <c r="J54" s="4">
        <v>0</v>
      </c>
      <c r="K54" s="69" t="e">
        <f>+J54/D45</f>
        <v>#DIV/0!</v>
      </c>
      <c r="L54" s="70"/>
      <c r="M54" s="22"/>
      <c r="N54" s="3"/>
      <c r="XFB54" s="24"/>
      <c r="XFC54" s="24"/>
    </row>
    <row r="55" spans="2:14 16382:16383" ht="12" thickBot="1" x14ac:dyDescent="0.25">
      <c r="B55" s="1"/>
      <c r="C55" s="54"/>
      <c r="G55" s="67" t="s">
        <v>45</v>
      </c>
      <c r="H55" s="67"/>
      <c r="I55" s="68"/>
      <c r="J55" s="36">
        <f>SUM(J50:J54)</f>
        <v>0</v>
      </c>
      <c r="K55" s="22"/>
      <c r="L55" s="22"/>
      <c r="M55" s="22"/>
      <c r="N55" s="3"/>
      <c r="XFB55" s="24"/>
      <c r="XFC55" s="24"/>
    </row>
    <row r="56" spans="2:14 16382:16383" ht="5.25" customHeight="1" thickTop="1" x14ac:dyDescent="0.2">
      <c r="B56" s="1"/>
      <c r="C56" s="54"/>
      <c r="L56" s="22"/>
      <c r="M56" s="22"/>
      <c r="N56" s="3"/>
      <c r="XFB56" s="24"/>
      <c r="XFC56" s="24"/>
    </row>
    <row r="57" spans="2:14 16382:16383" ht="3.75" customHeight="1" x14ac:dyDescent="0.2">
      <c r="B57" s="1"/>
      <c r="C57" s="54"/>
      <c r="E57" s="72" t="s">
        <v>87</v>
      </c>
      <c r="F57" s="72"/>
      <c r="G57" s="72"/>
      <c r="H57" s="72"/>
      <c r="I57" s="72"/>
      <c r="J57" s="72"/>
      <c r="L57" s="22"/>
      <c r="M57" s="22"/>
      <c r="N57" s="3"/>
      <c r="XFB57" s="24"/>
      <c r="XFC57" s="24"/>
    </row>
    <row r="58" spans="2:14 16382:16383" x14ac:dyDescent="0.2">
      <c r="B58" s="1"/>
      <c r="C58" s="54"/>
      <c r="E58" s="72"/>
      <c r="F58" s="72"/>
      <c r="G58" s="72"/>
      <c r="H58" s="72"/>
      <c r="I58" s="72"/>
      <c r="J58" s="72"/>
      <c r="L58" s="22"/>
      <c r="M58" s="22"/>
      <c r="N58" s="3"/>
      <c r="XFB58" s="24"/>
      <c r="XFC58" s="24"/>
    </row>
    <row r="59" spans="2:14 16382:16383" ht="2.25" customHeight="1" x14ac:dyDescent="0.2">
      <c r="B59" s="1"/>
      <c r="C59" s="54"/>
      <c r="E59" s="55"/>
      <c r="F59" s="55"/>
      <c r="G59" s="55"/>
      <c r="H59" s="55"/>
      <c r="I59" s="55"/>
      <c r="J59" s="55"/>
      <c r="L59" s="22"/>
      <c r="M59" s="22"/>
      <c r="N59" s="3"/>
      <c r="XFB59" s="24"/>
      <c r="XFC59" s="24"/>
    </row>
    <row r="60" spans="2:14 16382:16383" ht="25.5" customHeight="1" x14ac:dyDescent="0.2">
      <c r="B60" s="1"/>
      <c r="C60" s="54"/>
      <c r="E60" s="48" t="s">
        <v>108</v>
      </c>
      <c r="F60" s="44" t="s">
        <v>6</v>
      </c>
      <c r="G60" s="44" t="s">
        <v>7</v>
      </c>
      <c r="H60" s="44" t="s">
        <v>34</v>
      </c>
      <c r="I60" s="44" t="s">
        <v>35</v>
      </c>
      <c r="J60" s="44" t="s">
        <v>85</v>
      </c>
      <c r="L60" s="22"/>
      <c r="M60" s="22"/>
      <c r="N60" s="3"/>
      <c r="XFB60" s="24"/>
      <c r="XFC60" s="24"/>
    </row>
    <row r="61" spans="2:14 16382:16383" ht="13.5" thickBot="1" x14ac:dyDescent="0.25">
      <c r="B61" s="1"/>
      <c r="E61" s="49">
        <f>+D45</f>
        <v>0</v>
      </c>
      <c r="F61" s="50">
        <f>+E45</f>
        <v>0</v>
      </c>
      <c r="G61" s="50">
        <f>+F45</f>
        <v>0</v>
      </c>
      <c r="H61" s="50">
        <f>+H45</f>
        <v>0</v>
      </c>
      <c r="I61" s="50">
        <f>+I45</f>
        <v>0</v>
      </c>
      <c r="J61" s="51">
        <f>+F61+G61+I61+H61-E61</f>
        <v>0</v>
      </c>
      <c r="L61" s="22"/>
      <c r="M61" s="22"/>
      <c r="N61" s="3"/>
      <c r="XFB61" s="24"/>
      <c r="XFC61" s="24"/>
    </row>
    <row r="62" spans="2:14 16382:16383" ht="4.5" customHeight="1" thickTop="1" x14ac:dyDescent="0.2">
      <c r="B62" s="1"/>
      <c r="L62" s="22"/>
      <c r="M62" s="22"/>
      <c r="N62" s="3"/>
      <c r="XFB62" s="24"/>
      <c r="XFC62" s="24"/>
    </row>
    <row r="63" spans="2:14 16382:16383" ht="25.5" customHeight="1" x14ac:dyDescent="0.2">
      <c r="B63" s="1"/>
      <c r="E63" s="73" t="str">
        <f>IF(J61=0,"PUEDE RADICAR EL ACTA EN LA DLE",IF(J61&gt;0,"EL ACTA PRESENTA INCONSISTENCIAS, SE REQUIERE VALIDAR LA INFORMACIÓN",IF(J61&lt;0,"EL ACTA PRESENTA INCONSISTENCIAS, SE REQUIERE VALIDAR LA INFORMACIÓN",0)))</f>
        <v>PUEDE RADICAR EL ACTA EN LA DLE</v>
      </c>
      <c r="F63" s="73"/>
      <c r="G63" s="73"/>
      <c r="H63" s="73"/>
      <c r="I63" s="73"/>
      <c r="J63" s="73"/>
      <c r="M63" s="22"/>
      <c r="N63" s="3"/>
      <c r="XFB63" s="24"/>
      <c r="XFC63" s="24"/>
    </row>
    <row r="64" spans="2:14 16382:16383" ht="5.25" customHeight="1" x14ac:dyDescent="0.2">
      <c r="B64" s="1"/>
      <c r="N64" s="3"/>
      <c r="XFB64" s="24"/>
      <c r="XFC64" s="24"/>
    </row>
    <row r="65" spans="2:14 16382:16383" s="30" customFormat="1" ht="44.25" customHeight="1" x14ac:dyDescent="0.25">
      <c r="B65" s="96" t="s">
        <v>91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8"/>
      <c r="XFB65" s="24"/>
      <c r="XFC65" s="24"/>
    </row>
    <row r="66" spans="2:14 16382:16383" ht="15.75" customHeight="1" x14ac:dyDescent="0.2"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2"/>
      <c r="XFB66" s="24"/>
      <c r="XFC66" s="24"/>
    </row>
    <row r="67" spans="2:14 16382:16383" ht="15.75" customHeight="1" x14ac:dyDescent="0.2"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XFB67" s="24"/>
      <c r="XFC67" s="24"/>
    </row>
    <row r="68" spans="2:14 16382:16383" ht="15.75" customHeight="1" x14ac:dyDescent="0.2"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XFB68" s="24"/>
      <c r="XFC68" s="24"/>
    </row>
    <row r="69" spans="2:14 16382:16383" ht="15.75" customHeight="1" x14ac:dyDescent="0.2"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2"/>
      <c r="XFB69" s="24"/>
      <c r="XFC69" s="24"/>
    </row>
    <row r="70" spans="2:14 16382:16383" ht="15.75" customHeight="1" x14ac:dyDescent="0.2"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2"/>
      <c r="XFB70" s="24"/>
      <c r="XFC70" s="24"/>
    </row>
    <row r="71" spans="2:14 16382:16383" ht="15.75" customHeight="1" x14ac:dyDescent="0.2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2"/>
      <c r="XFB71" s="24"/>
      <c r="XFC71" s="24"/>
    </row>
    <row r="72" spans="2:14 16382:16383" ht="15.75" customHeight="1" x14ac:dyDescent="0.2"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2"/>
      <c r="XFB72" s="24"/>
      <c r="XFC72" s="24"/>
    </row>
    <row r="73" spans="2:14 16382:16383" ht="15.75" customHeight="1" x14ac:dyDescent="0.2"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2"/>
      <c r="XFB73" s="24"/>
      <c r="XFC73" s="24"/>
    </row>
    <row r="74" spans="2:14 16382:16383" ht="15.75" customHeight="1" x14ac:dyDescent="0.2"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2"/>
      <c r="XFB74" s="24"/>
      <c r="XFC74" s="24"/>
    </row>
    <row r="75" spans="2:14 16382:16383" ht="3" customHeight="1" x14ac:dyDescent="0.2">
      <c r="B75" s="1"/>
      <c r="N75" s="3"/>
      <c r="XFB75" s="24"/>
      <c r="XFC75" s="24"/>
    </row>
    <row r="76" spans="2:14 16382:16383" ht="27" customHeight="1" x14ac:dyDescent="0.2">
      <c r="B76" s="96" t="s">
        <v>92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8"/>
      <c r="XFB76" s="24"/>
      <c r="XFC76" s="24"/>
    </row>
    <row r="77" spans="2:14 16382:16383" x14ac:dyDescent="0.2">
      <c r="B77" s="1"/>
      <c r="N77" s="3"/>
      <c r="XFB77" s="24"/>
      <c r="XFC77" s="24"/>
    </row>
    <row r="78" spans="2:14 16382:16383" x14ac:dyDescent="0.2">
      <c r="B78" s="1"/>
      <c r="N78" s="3"/>
      <c r="XFB78" s="24"/>
      <c r="XFC78" s="24"/>
    </row>
    <row r="79" spans="2:14 16382:16383" x14ac:dyDescent="0.2">
      <c r="B79" s="1"/>
      <c r="D79" s="6"/>
      <c r="E79" s="6"/>
      <c r="F79" s="6"/>
      <c r="G79" s="7"/>
      <c r="H79" s="7"/>
      <c r="I79" s="6"/>
      <c r="J79" s="6"/>
      <c r="K79" s="6"/>
      <c r="L79" s="7"/>
      <c r="M79" s="7"/>
      <c r="N79" s="3"/>
      <c r="XFB79" s="24"/>
      <c r="XFC79" s="24"/>
    </row>
    <row r="80" spans="2:14 16382:16383" s="11" customFormat="1" ht="23.25" customHeight="1" x14ac:dyDescent="0.2">
      <c r="B80" s="8"/>
      <c r="D80" s="99" t="s">
        <v>80</v>
      </c>
      <c r="E80" s="99"/>
      <c r="F80" s="99"/>
      <c r="G80" s="24"/>
      <c r="H80" s="24"/>
      <c r="I80" s="99" t="s">
        <v>81</v>
      </c>
      <c r="J80" s="99"/>
      <c r="K80" s="99"/>
      <c r="L80" s="24"/>
      <c r="M80" s="24"/>
      <c r="N80" s="3"/>
      <c r="XFB80" s="24"/>
      <c r="XFC80" s="24"/>
    </row>
    <row r="81" spans="2:14 16382:16383" x14ac:dyDescent="0.2">
      <c r="B81" s="1"/>
      <c r="D81" s="95" t="s">
        <v>77</v>
      </c>
      <c r="E81" s="95"/>
      <c r="F81" s="95"/>
      <c r="G81" s="7"/>
      <c r="H81" s="7"/>
      <c r="I81" s="95" t="s">
        <v>78</v>
      </c>
      <c r="J81" s="95"/>
      <c r="K81" s="21"/>
      <c r="L81" s="21"/>
      <c r="M81" s="21"/>
      <c r="N81" s="9"/>
      <c r="XFB81" s="24"/>
      <c r="XFC81" s="24"/>
    </row>
    <row r="82" spans="2:14 16382:16383" x14ac:dyDescent="0.2">
      <c r="B82" s="1"/>
      <c r="N82" s="10"/>
      <c r="XFB82" s="24"/>
      <c r="XFC82" s="24"/>
    </row>
    <row r="83" spans="2:14 16382:16383" ht="4.5" customHeight="1" x14ac:dyDescent="0.2">
      <c r="XFB83" s="24"/>
      <c r="XFC83" s="24"/>
    </row>
    <row r="84" spans="2:14 16382:16383" x14ac:dyDescent="0.2">
      <c r="N84" s="7" t="s">
        <v>114</v>
      </c>
      <c r="XFB84" s="24"/>
      <c r="XFC84" s="24"/>
    </row>
    <row r="85" spans="2:14 16382:16383" x14ac:dyDescent="0.2">
      <c r="XFB85" s="24"/>
      <c r="XFC85" s="24"/>
    </row>
    <row r="86" spans="2:14 16382:16383" x14ac:dyDescent="0.2">
      <c r="XFB86" s="24"/>
      <c r="XFC86" s="24"/>
    </row>
    <row r="87" spans="2:14 16382:16383" x14ac:dyDescent="0.2">
      <c r="XFB87" s="24"/>
      <c r="XFC87" s="24"/>
    </row>
    <row r="88" spans="2:14 16382:16383" x14ac:dyDescent="0.2">
      <c r="XFB88" s="24"/>
      <c r="XFC88" s="24"/>
    </row>
    <row r="89" spans="2:14 16382:16383" x14ac:dyDescent="0.2">
      <c r="XFB89" s="24"/>
      <c r="XFC89" s="24"/>
    </row>
    <row r="90" spans="2:14 16382:16383" x14ac:dyDescent="0.2">
      <c r="XFB90" s="24"/>
      <c r="XFC90" s="24"/>
    </row>
    <row r="91" spans="2:14 16382:16383" x14ac:dyDescent="0.2">
      <c r="XFB91" s="24"/>
      <c r="XFC91" s="24"/>
    </row>
    <row r="92" spans="2:14 16382:16383" x14ac:dyDescent="0.2">
      <c r="XFB92" s="24"/>
      <c r="XFC92" s="24"/>
    </row>
    <row r="93" spans="2:14 16382:16383" x14ac:dyDescent="0.2">
      <c r="XFB93" s="24"/>
      <c r="XFC93" s="24"/>
    </row>
    <row r="94" spans="2:14 16382:16383" x14ac:dyDescent="0.2">
      <c r="XFB94" s="24"/>
      <c r="XFC94" s="24"/>
    </row>
    <row r="95" spans="2:14 16382:16383" x14ac:dyDescent="0.2">
      <c r="XFB95" s="24"/>
      <c r="XFC95" s="24"/>
    </row>
    <row r="96" spans="2:14 16382:16383" x14ac:dyDescent="0.2">
      <c r="XFB96" s="24"/>
      <c r="XFC96" s="24"/>
    </row>
    <row r="97" spans="16382:16383" x14ac:dyDescent="0.2">
      <c r="XFB97" s="24"/>
      <c r="XFC97" s="24"/>
    </row>
    <row r="98" spans="16382:16383" x14ac:dyDescent="0.2">
      <c r="XFB98" s="24"/>
      <c r="XFC98" s="24"/>
    </row>
    <row r="99" spans="16382:16383" x14ac:dyDescent="0.2">
      <c r="XFB99" s="24"/>
      <c r="XFC99" s="24"/>
    </row>
    <row r="100" spans="16382:16383" x14ac:dyDescent="0.2">
      <c r="XFB100" s="24"/>
      <c r="XFC100" s="24"/>
    </row>
    <row r="101" spans="16382:16383" x14ac:dyDescent="0.2">
      <c r="XFB101" s="24"/>
      <c r="XFC101" s="24"/>
    </row>
    <row r="102" spans="16382:16383" x14ac:dyDescent="0.2">
      <c r="XFB102" s="24"/>
      <c r="XFC102" s="24"/>
    </row>
    <row r="103" spans="16382:16383" x14ac:dyDescent="0.2">
      <c r="XFB103" s="24"/>
      <c r="XFC103" s="24"/>
    </row>
    <row r="104" spans="16382:16383" x14ac:dyDescent="0.2">
      <c r="XFB104" s="24"/>
      <c r="XFC104" s="24"/>
    </row>
    <row r="105" spans="16382:16383" x14ac:dyDescent="0.2">
      <c r="XFB105" s="24"/>
      <c r="XFC105" s="24"/>
    </row>
    <row r="106" spans="16382:16383" x14ac:dyDescent="0.2">
      <c r="XFB106" s="24"/>
      <c r="XFC106" s="24"/>
    </row>
    <row r="107" spans="16382:16383" x14ac:dyDescent="0.2">
      <c r="XFB107" s="24"/>
      <c r="XFC107" s="24"/>
    </row>
    <row r="108" spans="16382:16383" x14ac:dyDescent="0.2">
      <c r="XFB108" s="24"/>
      <c r="XFC108" s="24"/>
    </row>
    <row r="109" spans="16382:16383" x14ac:dyDescent="0.2">
      <c r="XFB109" s="24"/>
      <c r="XFC109" s="24"/>
    </row>
    <row r="110" spans="16382:16383" x14ac:dyDescent="0.2">
      <c r="XFB110" s="24"/>
      <c r="XFC110" s="24"/>
    </row>
    <row r="111" spans="16382:16383" x14ac:dyDescent="0.2">
      <c r="XFB111" s="24"/>
      <c r="XFC111" s="24"/>
    </row>
    <row r="112" spans="16382:16383" x14ac:dyDescent="0.2">
      <c r="XFB112" s="24"/>
      <c r="XFC112" s="24"/>
    </row>
    <row r="113" spans="16382:16383" x14ac:dyDescent="0.2">
      <c r="XFB113" s="24"/>
      <c r="XFC113" s="24"/>
    </row>
    <row r="114" spans="16382:16383" x14ac:dyDescent="0.2">
      <c r="XFB114" s="24"/>
      <c r="XFC114" s="24"/>
    </row>
    <row r="115" spans="16382:16383" x14ac:dyDescent="0.2">
      <c r="XFB115" s="24"/>
      <c r="XFC115" s="24"/>
    </row>
    <row r="116" spans="16382:16383" x14ac:dyDescent="0.2">
      <c r="XFB116" s="24"/>
      <c r="XFC116" s="24"/>
    </row>
    <row r="117" spans="16382:16383" x14ac:dyDescent="0.2">
      <c r="XFB117" s="24"/>
      <c r="XFC117" s="24"/>
    </row>
    <row r="118" spans="16382:16383" x14ac:dyDescent="0.2">
      <c r="XFB118" s="24"/>
      <c r="XFC118" s="24"/>
    </row>
    <row r="119" spans="16382:16383" x14ac:dyDescent="0.2">
      <c r="XFB119" s="24"/>
      <c r="XFC119" s="24"/>
    </row>
    <row r="120" spans="16382:16383" x14ac:dyDescent="0.2">
      <c r="XFB120" s="24"/>
      <c r="XFC120" s="24"/>
    </row>
    <row r="121" spans="16382:16383" x14ac:dyDescent="0.2">
      <c r="XFB121" s="24"/>
      <c r="XFC121" s="24"/>
    </row>
    <row r="122" spans="16382:16383" x14ac:dyDescent="0.2">
      <c r="XFB122" s="24"/>
      <c r="XFC122" s="24"/>
    </row>
    <row r="123" spans="16382:16383" x14ac:dyDescent="0.2">
      <c r="XFB123" s="24"/>
      <c r="XFC123" s="24"/>
    </row>
    <row r="124" spans="16382:16383" x14ac:dyDescent="0.2">
      <c r="XFB124" s="24"/>
      <c r="XFC124" s="24"/>
    </row>
    <row r="125" spans="16382:16383" x14ac:dyDescent="0.2">
      <c r="XFB125" s="24"/>
      <c r="XFC125" s="24"/>
    </row>
    <row r="126" spans="16382:16383" x14ac:dyDescent="0.2">
      <c r="XFB126" s="24"/>
      <c r="XFC126" s="24"/>
    </row>
    <row r="127" spans="16382:16383" x14ac:dyDescent="0.2">
      <c r="XFB127" s="24"/>
      <c r="XFC127" s="24"/>
    </row>
    <row r="128" spans="16382:16383" x14ac:dyDescent="0.2">
      <c r="XFB128" s="24"/>
      <c r="XFC128" s="24"/>
    </row>
    <row r="129" spans="16382:16383" x14ac:dyDescent="0.2">
      <c r="XFB129" s="24"/>
      <c r="XFC129" s="24"/>
    </row>
    <row r="130" spans="16382:16383" x14ac:dyDescent="0.2">
      <c r="XFB130" s="24"/>
      <c r="XFC130" s="24"/>
    </row>
    <row r="131" spans="16382:16383" x14ac:dyDescent="0.2">
      <c r="XFB131" s="24"/>
      <c r="XFC131" s="24"/>
    </row>
    <row r="132" spans="16382:16383" x14ac:dyDescent="0.2">
      <c r="XFB132" s="24"/>
      <c r="XFC132" s="24"/>
    </row>
    <row r="133" spans="16382:16383" x14ac:dyDescent="0.2">
      <c r="XFB133" s="24"/>
      <c r="XFC133" s="24"/>
    </row>
    <row r="134" spans="16382:16383" x14ac:dyDescent="0.2">
      <c r="XFB134" s="24"/>
      <c r="XFC134" s="24"/>
    </row>
    <row r="135" spans="16382:16383" x14ac:dyDescent="0.2">
      <c r="XFB135" s="24"/>
      <c r="XFC135" s="24"/>
    </row>
    <row r="136" spans="16382:16383" x14ac:dyDescent="0.2">
      <c r="XFB136" s="24"/>
      <c r="XFC136" s="24"/>
    </row>
    <row r="137" spans="16382:16383" x14ac:dyDescent="0.2">
      <c r="XFB137" s="24"/>
      <c r="XFC137" s="24"/>
    </row>
    <row r="138" spans="16382:16383" x14ac:dyDescent="0.2">
      <c r="XFB138" s="24"/>
      <c r="XFC138" s="24"/>
    </row>
    <row r="139" spans="16382:16383" x14ac:dyDescent="0.2">
      <c r="XFB139" s="24"/>
      <c r="XFC139" s="24"/>
    </row>
    <row r="140" spans="16382:16383" x14ac:dyDescent="0.2">
      <c r="XFB140" s="24"/>
      <c r="XFC140" s="24"/>
    </row>
    <row r="141" spans="16382:16383" x14ac:dyDescent="0.2">
      <c r="XFB141" s="24"/>
      <c r="XFC141" s="24"/>
    </row>
    <row r="142" spans="16382:16383" x14ac:dyDescent="0.2">
      <c r="XFB142" s="24"/>
      <c r="XFC142" s="24"/>
    </row>
    <row r="143" spans="16382:16383" x14ac:dyDescent="0.2">
      <c r="XFB143" s="24"/>
      <c r="XFC143" s="24"/>
    </row>
    <row r="144" spans="16382:16383" x14ac:dyDescent="0.2">
      <c r="XFB144" s="24"/>
      <c r="XFC144" s="24"/>
    </row>
    <row r="145" spans="16382:16383" x14ac:dyDescent="0.2">
      <c r="XFB145" s="24"/>
      <c r="XFC145" s="24"/>
    </row>
    <row r="146" spans="16382:16383" x14ac:dyDescent="0.2">
      <c r="XFB146" s="24"/>
      <c r="XFC146" s="24"/>
    </row>
    <row r="147" spans="16382:16383" x14ac:dyDescent="0.2">
      <c r="XFB147" s="24"/>
      <c r="XFC147" s="24"/>
    </row>
    <row r="148" spans="16382:16383" x14ac:dyDescent="0.2">
      <c r="XFB148" s="24"/>
      <c r="XFC148" s="24"/>
    </row>
    <row r="149" spans="16382:16383" x14ac:dyDescent="0.2">
      <c r="XFB149" s="24"/>
      <c r="XFC149" s="24"/>
    </row>
    <row r="150" spans="16382:16383" x14ac:dyDescent="0.2">
      <c r="XFB150" s="24"/>
      <c r="XFC150" s="24"/>
    </row>
    <row r="151" spans="16382:16383" x14ac:dyDescent="0.2">
      <c r="XFB151" s="24"/>
      <c r="XFC151" s="24"/>
    </row>
    <row r="152" spans="16382:16383" x14ac:dyDescent="0.2">
      <c r="XFB152" s="24"/>
      <c r="XFC152" s="24"/>
    </row>
    <row r="153" spans="16382:16383" x14ac:dyDescent="0.2">
      <c r="XFB153" s="24"/>
      <c r="XFC153" s="24"/>
    </row>
    <row r="154" spans="16382:16383" x14ac:dyDescent="0.2">
      <c r="XFB154" s="24"/>
      <c r="XFC154" s="24"/>
    </row>
    <row r="155" spans="16382:16383" x14ac:dyDescent="0.2">
      <c r="XFB155" s="24"/>
      <c r="XFC155" s="24"/>
    </row>
    <row r="156" spans="16382:16383" x14ac:dyDescent="0.2">
      <c r="XFB156" s="24"/>
      <c r="XFC156" s="24"/>
    </row>
    <row r="157" spans="16382:16383" x14ac:dyDescent="0.2">
      <c r="XFB157" s="24"/>
      <c r="XFC157" s="24"/>
    </row>
    <row r="158" spans="16382:16383" x14ac:dyDescent="0.2">
      <c r="XFB158" s="24"/>
      <c r="XFC158" s="24"/>
    </row>
    <row r="159" spans="16382:16383" x14ac:dyDescent="0.2">
      <c r="XFB159" s="24"/>
      <c r="XFC159" s="24"/>
    </row>
    <row r="160" spans="16382:16383" x14ac:dyDescent="0.2">
      <c r="XFB160" s="24"/>
      <c r="XFC160" s="24"/>
    </row>
    <row r="161" spans="16382:16383" x14ac:dyDescent="0.2">
      <c r="XFB161" s="24"/>
      <c r="XFC161" s="24"/>
    </row>
    <row r="162" spans="16382:16383" x14ac:dyDescent="0.2">
      <c r="XFB162" s="24"/>
      <c r="XFC162" s="24"/>
    </row>
    <row r="163" spans="16382:16383" x14ac:dyDescent="0.2">
      <c r="XFB163" s="24"/>
      <c r="XFC163" s="24"/>
    </row>
    <row r="164" spans="16382:16383" x14ac:dyDescent="0.2">
      <c r="XFB164" s="24"/>
      <c r="XFC164" s="24"/>
    </row>
    <row r="165" spans="16382:16383" x14ac:dyDescent="0.2">
      <c r="XFB165" s="24"/>
      <c r="XFC165" s="24"/>
    </row>
    <row r="166" spans="16382:16383" x14ac:dyDescent="0.2">
      <c r="XFB166" s="24"/>
      <c r="XFC166" s="24"/>
    </row>
    <row r="167" spans="16382:16383" x14ac:dyDescent="0.2">
      <c r="XFB167" s="24"/>
      <c r="XFC167" s="24"/>
    </row>
    <row r="168" spans="16382:16383" x14ac:dyDescent="0.2">
      <c r="XFB168" s="24"/>
      <c r="XFC168" s="24"/>
    </row>
    <row r="169" spans="16382:16383" x14ac:dyDescent="0.2">
      <c r="XFB169" s="24"/>
      <c r="XFC169" s="24"/>
    </row>
    <row r="170" spans="16382:16383" x14ac:dyDescent="0.2">
      <c r="XFB170" s="24"/>
      <c r="XFC170" s="24"/>
    </row>
    <row r="171" spans="16382:16383" x14ac:dyDescent="0.2">
      <c r="XFB171" s="24"/>
      <c r="XFC171" s="24"/>
    </row>
    <row r="172" spans="16382:16383" x14ac:dyDescent="0.2">
      <c r="XFB172" s="24"/>
      <c r="XFC172" s="24"/>
    </row>
    <row r="173" spans="16382:16383" x14ac:dyDescent="0.2">
      <c r="XFB173" s="24"/>
      <c r="XFC173" s="24"/>
    </row>
    <row r="174" spans="16382:16383" x14ac:dyDescent="0.2">
      <c r="XFB174" s="24"/>
      <c r="XFC174" s="24"/>
    </row>
    <row r="175" spans="16382:16383" x14ac:dyDescent="0.2">
      <c r="XFB175" s="24"/>
      <c r="XFC175" s="24"/>
    </row>
    <row r="176" spans="16382:16383" x14ac:dyDescent="0.2">
      <c r="XFB176" s="24"/>
      <c r="XFC176" s="24"/>
    </row>
    <row r="177" spans="16382:16383" x14ac:dyDescent="0.2">
      <c r="XFB177" s="24"/>
      <c r="XFC177" s="24"/>
    </row>
    <row r="178" spans="16382:16383" x14ac:dyDescent="0.2">
      <c r="XFB178" s="24"/>
      <c r="XFC178" s="24"/>
    </row>
    <row r="179" spans="16382:16383" x14ac:dyDescent="0.2">
      <c r="XFB179" s="24"/>
      <c r="XFC179" s="24"/>
    </row>
    <row r="180" spans="16382:16383" x14ac:dyDescent="0.2">
      <c r="XFB180" s="24"/>
      <c r="XFC180" s="24"/>
    </row>
    <row r="181" spans="16382:16383" x14ac:dyDescent="0.2">
      <c r="XFB181" s="24"/>
      <c r="XFC181" s="24"/>
    </row>
    <row r="182" spans="16382:16383" x14ac:dyDescent="0.2">
      <c r="XFB182" s="24"/>
      <c r="XFC182" s="24"/>
    </row>
    <row r="183" spans="16382:16383" x14ac:dyDescent="0.2">
      <c r="XFB183" s="24"/>
      <c r="XFC183" s="24"/>
    </row>
    <row r="184" spans="16382:16383" x14ac:dyDescent="0.2">
      <c r="XFB184" s="24"/>
      <c r="XFC184" s="24"/>
    </row>
    <row r="185" spans="16382:16383" x14ac:dyDescent="0.2">
      <c r="XFB185" s="24"/>
      <c r="XFC185" s="24"/>
    </row>
    <row r="186" spans="16382:16383" x14ac:dyDescent="0.2">
      <c r="XFB186" s="24"/>
      <c r="XFC186" s="24"/>
    </row>
    <row r="187" spans="16382:16383" x14ac:dyDescent="0.2">
      <c r="XFB187" s="24"/>
      <c r="XFC187" s="24"/>
    </row>
    <row r="188" spans="16382:16383" x14ac:dyDescent="0.2">
      <c r="XFB188" s="24"/>
      <c r="XFC188" s="24"/>
    </row>
    <row r="189" spans="16382:16383" x14ac:dyDescent="0.2">
      <c r="XFB189" s="24"/>
      <c r="XFC189" s="24"/>
    </row>
    <row r="190" spans="16382:16383" x14ac:dyDescent="0.2">
      <c r="XFB190" s="24"/>
      <c r="XFC190" s="24"/>
    </row>
    <row r="191" spans="16382:16383" x14ac:dyDescent="0.2">
      <c r="XFB191" s="24"/>
      <c r="XFC191" s="24"/>
    </row>
    <row r="192" spans="16382:16383" x14ac:dyDescent="0.2">
      <c r="XFB192" s="24"/>
      <c r="XFC192" s="24"/>
    </row>
    <row r="193" spans="16382:16383" x14ac:dyDescent="0.2">
      <c r="XFB193" s="24"/>
      <c r="XFC193" s="24"/>
    </row>
    <row r="194" spans="16382:16383" x14ac:dyDescent="0.2">
      <c r="XFB194" s="24"/>
      <c r="XFC194" s="24"/>
    </row>
    <row r="195" spans="16382:16383" x14ac:dyDescent="0.2">
      <c r="XFB195" s="24"/>
      <c r="XFC195" s="24"/>
    </row>
    <row r="196" spans="16382:16383" x14ac:dyDescent="0.2">
      <c r="XFB196" s="24"/>
      <c r="XFC196" s="24"/>
    </row>
    <row r="197" spans="16382:16383" x14ac:dyDescent="0.2">
      <c r="XFB197" s="24"/>
      <c r="XFC197" s="24"/>
    </row>
    <row r="198" spans="16382:16383" x14ac:dyDescent="0.2">
      <c r="XFB198" s="24"/>
      <c r="XFC198" s="24"/>
    </row>
    <row r="199" spans="16382:16383" x14ac:dyDescent="0.2">
      <c r="XFB199" s="24"/>
      <c r="XFC199" s="24"/>
    </row>
    <row r="200" spans="16382:16383" x14ac:dyDescent="0.2">
      <c r="XFB200" s="24"/>
      <c r="XFC200" s="24"/>
    </row>
    <row r="201" spans="16382:16383" x14ac:dyDescent="0.2">
      <c r="XFB201" s="24"/>
      <c r="XFC201" s="24"/>
    </row>
    <row r="202" spans="16382:16383" x14ac:dyDescent="0.2">
      <c r="XFB202" s="24"/>
      <c r="XFC202" s="24"/>
    </row>
    <row r="203" spans="16382:16383" x14ac:dyDescent="0.2">
      <c r="XFB203" s="24"/>
      <c r="XFC203" s="24"/>
    </row>
    <row r="204" spans="16382:16383" x14ac:dyDescent="0.2">
      <c r="XFB204" s="24"/>
      <c r="XFC204" s="24"/>
    </row>
    <row r="205" spans="16382:16383" x14ac:dyDescent="0.2">
      <c r="XFB205" s="24"/>
      <c r="XFC205" s="24"/>
    </row>
    <row r="206" spans="16382:16383" x14ac:dyDescent="0.2">
      <c r="XFB206" s="24"/>
      <c r="XFC206" s="24"/>
    </row>
    <row r="207" spans="16382:16383" x14ac:dyDescent="0.2">
      <c r="XFB207" s="24"/>
      <c r="XFC207" s="24"/>
    </row>
    <row r="208" spans="16382:16383" x14ac:dyDescent="0.2">
      <c r="XFB208" s="24"/>
      <c r="XFC208" s="24"/>
    </row>
    <row r="209" spans="16382:16383" x14ac:dyDescent="0.2">
      <c r="XFB209" s="24"/>
      <c r="XFC209" s="24"/>
    </row>
    <row r="210" spans="16382:16383" x14ac:dyDescent="0.2">
      <c r="XFB210" s="24"/>
      <c r="XFC210" s="24"/>
    </row>
    <row r="211" spans="16382:16383" x14ac:dyDescent="0.2">
      <c r="XFB211" s="24"/>
      <c r="XFC211" s="24"/>
    </row>
    <row r="212" spans="16382:16383" x14ac:dyDescent="0.2">
      <c r="XFB212" s="24"/>
      <c r="XFC212" s="24"/>
    </row>
    <row r="213" spans="16382:16383" x14ac:dyDescent="0.2">
      <c r="XFB213" s="24"/>
      <c r="XFC213" s="24"/>
    </row>
    <row r="214" spans="16382:16383" x14ac:dyDescent="0.2">
      <c r="XFB214" s="24"/>
      <c r="XFC214" s="24"/>
    </row>
    <row r="215" spans="16382:16383" x14ac:dyDescent="0.2">
      <c r="XFB215" s="24"/>
      <c r="XFC215" s="24"/>
    </row>
    <row r="216" spans="16382:16383" x14ac:dyDescent="0.2">
      <c r="XFB216" s="24"/>
      <c r="XFC216" s="24"/>
    </row>
    <row r="217" spans="16382:16383" x14ac:dyDescent="0.2">
      <c r="XFB217" s="24"/>
      <c r="XFC217" s="24"/>
    </row>
    <row r="218" spans="16382:16383" x14ac:dyDescent="0.2">
      <c r="XFB218" s="24"/>
      <c r="XFC218" s="24"/>
    </row>
    <row r="219" spans="16382:16383" x14ac:dyDescent="0.2">
      <c r="XFB219" s="24"/>
      <c r="XFC219" s="24"/>
    </row>
    <row r="220" spans="16382:16383" x14ac:dyDescent="0.2">
      <c r="XFB220" s="24"/>
      <c r="XFC220" s="24"/>
    </row>
    <row r="221" spans="16382:16383" x14ac:dyDescent="0.2">
      <c r="XFB221" s="24"/>
      <c r="XFC221" s="24"/>
    </row>
    <row r="222" spans="16382:16383" x14ac:dyDescent="0.2">
      <c r="XFB222" s="24"/>
      <c r="XFC222" s="24"/>
    </row>
    <row r="223" spans="16382:16383" x14ac:dyDescent="0.2">
      <c r="XFB223" s="24"/>
      <c r="XFC223" s="24"/>
    </row>
    <row r="224" spans="16382:16383" x14ac:dyDescent="0.2">
      <c r="XFB224" s="24"/>
      <c r="XFC224" s="24"/>
    </row>
    <row r="225" spans="16382:16383" x14ac:dyDescent="0.2">
      <c r="XFB225" s="24"/>
      <c r="XFC225" s="24"/>
    </row>
    <row r="226" spans="16382:16383" x14ac:dyDescent="0.2">
      <c r="XFB226" s="24"/>
      <c r="XFC226" s="24"/>
    </row>
    <row r="227" spans="16382:16383" x14ac:dyDescent="0.2">
      <c r="XFB227" s="24"/>
      <c r="XFC227" s="24"/>
    </row>
    <row r="228" spans="16382:16383" x14ac:dyDescent="0.2">
      <c r="XFB228" s="24"/>
      <c r="XFC228" s="24"/>
    </row>
    <row r="229" spans="16382:16383" x14ac:dyDescent="0.2">
      <c r="XFB229" s="24"/>
      <c r="XFC229" s="24"/>
    </row>
    <row r="230" spans="16382:16383" x14ac:dyDescent="0.2">
      <c r="XFB230" s="24"/>
      <c r="XFC230" s="24"/>
    </row>
    <row r="231" spans="16382:16383" x14ac:dyDescent="0.2">
      <c r="XFB231" s="24"/>
      <c r="XFC231" s="24"/>
    </row>
    <row r="232" spans="16382:16383" x14ac:dyDescent="0.2">
      <c r="XFB232" s="24"/>
      <c r="XFC232" s="24"/>
    </row>
    <row r="233" spans="16382:16383" x14ac:dyDescent="0.2">
      <c r="XFB233" s="24"/>
      <c r="XFC233" s="24"/>
    </row>
    <row r="234" spans="16382:16383" x14ac:dyDescent="0.2">
      <c r="XFB234" s="24"/>
      <c r="XFC234" s="24"/>
    </row>
    <row r="235" spans="16382:16383" x14ac:dyDescent="0.2">
      <c r="XFB235" s="24"/>
      <c r="XFC235" s="24"/>
    </row>
    <row r="236" spans="16382:16383" x14ac:dyDescent="0.2">
      <c r="XFB236" s="24"/>
      <c r="XFC236" s="24"/>
    </row>
    <row r="237" spans="16382:16383" x14ac:dyDescent="0.2">
      <c r="XFB237" s="24"/>
      <c r="XFC237" s="24"/>
    </row>
    <row r="238" spans="16382:16383" x14ac:dyDescent="0.2">
      <c r="XFB238" s="24"/>
      <c r="XFC238" s="24"/>
    </row>
    <row r="239" spans="16382:16383" x14ac:dyDescent="0.2">
      <c r="XFB239" s="24"/>
      <c r="XFC239" s="24"/>
    </row>
    <row r="240" spans="16382:16383" x14ac:dyDescent="0.2">
      <c r="XFB240" s="24"/>
      <c r="XFC240" s="24"/>
    </row>
    <row r="241" spans="16382:16383" x14ac:dyDescent="0.2">
      <c r="XFB241" s="24"/>
      <c r="XFC241" s="24"/>
    </row>
    <row r="242" spans="16382:16383" x14ac:dyDescent="0.2">
      <c r="XFB242" s="24"/>
      <c r="XFC242" s="24"/>
    </row>
    <row r="243" spans="16382:16383" x14ac:dyDescent="0.2">
      <c r="XFB243" s="24"/>
      <c r="XFC243" s="24"/>
    </row>
    <row r="244" spans="16382:16383" x14ac:dyDescent="0.2">
      <c r="XFB244" s="24"/>
      <c r="XFC244" s="24"/>
    </row>
    <row r="245" spans="16382:16383" x14ac:dyDescent="0.2">
      <c r="XFB245" s="24"/>
      <c r="XFC245" s="24"/>
    </row>
    <row r="246" spans="16382:16383" x14ac:dyDescent="0.2">
      <c r="XFB246" s="24"/>
      <c r="XFC246" s="24"/>
    </row>
    <row r="247" spans="16382:16383" x14ac:dyDescent="0.2">
      <c r="XFB247" s="24"/>
      <c r="XFC247" s="24"/>
    </row>
    <row r="248" spans="16382:16383" x14ac:dyDescent="0.2">
      <c r="XFB248" s="24"/>
      <c r="XFC248" s="24"/>
    </row>
    <row r="249" spans="16382:16383" x14ac:dyDescent="0.2">
      <c r="XFB249" s="24"/>
      <c r="XFC249" s="24"/>
    </row>
    <row r="250" spans="16382:16383" x14ac:dyDescent="0.2">
      <c r="XFB250" s="24"/>
      <c r="XFC250" s="24"/>
    </row>
    <row r="251" spans="16382:16383" x14ac:dyDescent="0.2">
      <c r="XFB251" s="24"/>
      <c r="XFC251" s="24"/>
    </row>
    <row r="252" spans="16382:16383" x14ac:dyDescent="0.2">
      <c r="XFB252" s="24"/>
      <c r="XFC252" s="24"/>
    </row>
    <row r="253" spans="16382:16383" x14ac:dyDescent="0.2">
      <c r="XFB253" s="24"/>
      <c r="XFC253" s="24"/>
    </row>
    <row r="254" spans="16382:16383" x14ac:dyDescent="0.2">
      <c r="XFB254" s="24"/>
      <c r="XFC254" s="24"/>
    </row>
    <row r="255" spans="16382:16383" x14ac:dyDescent="0.2">
      <c r="XFB255" s="24"/>
      <c r="XFC255" s="24"/>
    </row>
    <row r="256" spans="16382:16383" x14ac:dyDescent="0.2">
      <c r="XFB256" s="24"/>
      <c r="XFC256" s="24"/>
    </row>
    <row r="257" spans="16382:16383" x14ac:dyDescent="0.2">
      <c r="XFB257" s="24"/>
      <c r="XFC257" s="24"/>
    </row>
    <row r="258" spans="16382:16383" x14ac:dyDescent="0.2">
      <c r="XFB258" s="24"/>
      <c r="XFC258" s="24"/>
    </row>
    <row r="259" spans="16382:16383" x14ac:dyDescent="0.2">
      <c r="XFB259" s="24"/>
      <c r="XFC259" s="24"/>
    </row>
    <row r="260" spans="16382:16383" x14ac:dyDescent="0.2">
      <c r="XFB260" s="24"/>
      <c r="XFC260" s="24"/>
    </row>
    <row r="261" spans="16382:16383" x14ac:dyDescent="0.2">
      <c r="XFB261" s="24"/>
      <c r="XFC261" s="24"/>
    </row>
    <row r="262" spans="16382:16383" x14ac:dyDescent="0.2">
      <c r="XFB262" s="24"/>
      <c r="XFC262" s="24"/>
    </row>
    <row r="263" spans="16382:16383" x14ac:dyDescent="0.2">
      <c r="XFB263" s="24"/>
      <c r="XFC263" s="24"/>
    </row>
    <row r="264" spans="16382:16383" x14ac:dyDescent="0.2">
      <c r="XFB264" s="24"/>
      <c r="XFC264" s="24"/>
    </row>
    <row r="265" spans="16382:16383" x14ac:dyDescent="0.2">
      <c r="XFB265" s="24"/>
      <c r="XFC265" s="24"/>
    </row>
    <row r="266" spans="16382:16383" x14ac:dyDescent="0.2">
      <c r="XFB266" s="24"/>
      <c r="XFC266" s="24"/>
    </row>
    <row r="267" spans="16382:16383" x14ac:dyDescent="0.2">
      <c r="XFB267" s="24"/>
      <c r="XFC267" s="24"/>
    </row>
    <row r="268" spans="16382:16383" x14ac:dyDescent="0.2">
      <c r="XFB268" s="24"/>
      <c r="XFC268" s="24"/>
    </row>
    <row r="269" spans="16382:16383" x14ac:dyDescent="0.2">
      <c r="XFB269" s="24"/>
      <c r="XFC269" s="24"/>
    </row>
    <row r="270" spans="16382:16383" x14ac:dyDescent="0.2">
      <c r="XFB270" s="24"/>
      <c r="XFC270" s="24"/>
    </row>
    <row r="271" spans="16382:16383" x14ac:dyDescent="0.2">
      <c r="XFB271" s="24"/>
      <c r="XFC271" s="24"/>
    </row>
    <row r="272" spans="16382:16383" x14ac:dyDescent="0.2">
      <c r="XFB272" s="24"/>
      <c r="XFC272" s="24"/>
    </row>
    <row r="273" spans="16382:16383" x14ac:dyDescent="0.2">
      <c r="XFB273" s="24"/>
      <c r="XFC273" s="24"/>
    </row>
    <row r="274" spans="16382:16383" x14ac:dyDescent="0.2">
      <c r="XFB274" s="24"/>
      <c r="XFC274" s="24"/>
    </row>
    <row r="275" spans="16382:16383" x14ac:dyDescent="0.2">
      <c r="XFB275" s="24"/>
      <c r="XFC275" s="24"/>
    </row>
    <row r="276" spans="16382:16383" x14ac:dyDescent="0.2">
      <c r="XFB276" s="24"/>
      <c r="XFC276" s="24"/>
    </row>
    <row r="277" spans="16382:16383" x14ac:dyDescent="0.2">
      <c r="XFB277" s="24"/>
      <c r="XFC277" s="24"/>
    </row>
    <row r="278" spans="16382:16383" x14ac:dyDescent="0.2">
      <c r="XFB278" s="24"/>
      <c r="XFC278" s="24"/>
    </row>
    <row r="279" spans="16382:16383" x14ac:dyDescent="0.2">
      <c r="XFB279" s="24"/>
      <c r="XFC279" s="24"/>
    </row>
    <row r="280" spans="16382:16383" x14ac:dyDescent="0.2">
      <c r="XFB280" s="24"/>
      <c r="XFC280" s="24"/>
    </row>
    <row r="281" spans="16382:16383" x14ac:dyDescent="0.2">
      <c r="XFB281" s="24"/>
      <c r="XFC281" s="24"/>
    </row>
    <row r="282" spans="16382:16383" x14ac:dyDescent="0.2">
      <c r="XFB282" s="24"/>
      <c r="XFC282" s="24"/>
    </row>
    <row r="283" spans="16382:16383" x14ac:dyDescent="0.2">
      <c r="XFB283" s="24"/>
      <c r="XFC283" s="24"/>
    </row>
    <row r="284" spans="16382:16383" x14ac:dyDescent="0.2">
      <c r="XFB284" s="24"/>
      <c r="XFC284" s="24"/>
    </row>
    <row r="285" spans="16382:16383" x14ac:dyDescent="0.2">
      <c r="XFB285" s="24"/>
      <c r="XFC285" s="24"/>
    </row>
    <row r="286" spans="16382:16383" x14ac:dyDescent="0.2">
      <c r="XFB286" s="24"/>
      <c r="XFC286" s="24"/>
    </row>
    <row r="287" spans="16382:16383" x14ac:dyDescent="0.2">
      <c r="XFB287" s="24"/>
      <c r="XFC287" s="24"/>
    </row>
    <row r="288" spans="16382:16383" x14ac:dyDescent="0.2">
      <c r="XFB288" s="24"/>
      <c r="XFC288" s="24"/>
    </row>
    <row r="289" spans="16382:16383" x14ac:dyDescent="0.2">
      <c r="XFB289" s="24"/>
      <c r="XFC289" s="24"/>
    </row>
    <row r="290" spans="16382:16383" x14ac:dyDescent="0.2">
      <c r="XFB290" s="24"/>
      <c r="XFC290" s="24"/>
    </row>
    <row r="291" spans="16382:16383" x14ac:dyDescent="0.2">
      <c r="XFB291" s="24"/>
      <c r="XFC291" s="24"/>
    </row>
    <row r="292" spans="16382:16383" x14ac:dyDescent="0.2">
      <c r="XFB292" s="24"/>
      <c r="XFC292" s="24"/>
    </row>
    <row r="293" spans="16382:16383" x14ac:dyDescent="0.2">
      <c r="XFB293" s="24"/>
      <c r="XFC293" s="24"/>
    </row>
    <row r="294" spans="16382:16383" x14ac:dyDescent="0.2">
      <c r="XFB294" s="24"/>
      <c r="XFC294" s="24"/>
    </row>
    <row r="295" spans="16382:16383" x14ac:dyDescent="0.2">
      <c r="XFB295" s="24"/>
      <c r="XFC295" s="24"/>
    </row>
    <row r="296" spans="16382:16383" x14ac:dyDescent="0.2">
      <c r="XFB296" s="24"/>
      <c r="XFC296" s="24"/>
    </row>
    <row r="297" spans="16382:16383" x14ac:dyDescent="0.2">
      <c r="XFB297" s="24"/>
      <c r="XFC297" s="24"/>
    </row>
    <row r="298" spans="16382:16383" x14ac:dyDescent="0.2">
      <c r="XFB298" s="24"/>
      <c r="XFC298" s="24"/>
    </row>
    <row r="299" spans="16382:16383" x14ac:dyDescent="0.2">
      <c r="XFB299" s="24"/>
      <c r="XFC299" s="24"/>
    </row>
    <row r="300" spans="16382:16383" x14ac:dyDescent="0.2">
      <c r="XFB300" s="24"/>
      <c r="XFC300" s="24"/>
    </row>
    <row r="301" spans="16382:16383" x14ac:dyDescent="0.2">
      <c r="XFB301" s="24"/>
      <c r="XFC301" s="24"/>
    </row>
    <row r="302" spans="16382:16383" x14ac:dyDescent="0.2">
      <c r="XFB302" s="24"/>
      <c r="XFC302" s="24"/>
    </row>
    <row r="303" spans="16382:16383" x14ac:dyDescent="0.2">
      <c r="XFB303" s="24"/>
      <c r="XFC303" s="24"/>
    </row>
    <row r="304" spans="16382:16383" x14ac:dyDescent="0.2">
      <c r="XFB304" s="24"/>
      <c r="XFC304" s="24"/>
    </row>
    <row r="305" spans="16382:16383" x14ac:dyDescent="0.2">
      <c r="XFB305" s="24"/>
      <c r="XFC305" s="24"/>
    </row>
    <row r="306" spans="16382:16383" x14ac:dyDescent="0.2">
      <c r="XFB306" s="24"/>
      <c r="XFC306" s="24"/>
    </row>
    <row r="307" spans="16382:16383" x14ac:dyDescent="0.2">
      <c r="XFB307" s="24"/>
      <c r="XFC307" s="24"/>
    </row>
    <row r="308" spans="16382:16383" x14ac:dyDescent="0.2">
      <c r="XFB308" s="24"/>
      <c r="XFC308" s="24"/>
    </row>
    <row r="309" spans="16382:16383" x14ac:dyDescent="0.2">
      <c r="XFB309" s="24"/>
      <c r="XFC309" s="24"/>
    </row>
    <row r="310" spans="16382:16383" x14ac:dyDescent="0.2">
      <c r="XFB310" s="24"/>
      <c r="XFC310" s="24"/>
    </row>
    <row r="311" spans="16382:16383" x14ac:dyDescent="0.2">
      <c r="XFB311" s="24"/>
      <c r="XFC311" s="24"/>
    </row>
    <row r="312" spans="16382:16383" x14ac:dyDescent="0.2">
      <c r="XFB312" s="24"/>
      <c r="XFC312" s="24"/>
    </row>
    <row r="313" spans="16382:16383" x14ac:dyDescent="0.2">
      <c r="XFB313" s="24"/>
      <c r="XFC313" s="24"/>
    </row>
    <row r="314" spans="16382:16383" x14ac:dyDescent="0.2">
      <c r="XFB314" s="24"/>
      <c r="XFC314" s="24"/>
    </row>
    <row r="315" spans="16382:16383" x14ac:dyDescent="0.2">
      <c r="XFB315" s="24"/>
      <c r="XFC315" s="24"/>
    </row>
    <row r="316" spans="16382:16383" x14ac:dyDescent="0.2">
      <c r="XFB316" s="24"/>
      <c r="XFC316" s="24"/>
    </row>
    <row r="317" spans="16382:16383" x14ac:dyDescent="0.2">
      <c r="XFB317" s="24"/>
      <c r="XFC317" s="24"/>
    </row>
    <row r="318" spans="16382:16383" x14ac:dyDescent="0.2">
      <c r="XFB318" s="24"/>
      <c r="XFC318" s="24"/>
    </row>
    <row r="319" spans="16382:16383" x14ac:dyDescent="0.2">
      <c r="XFB319" s="24"/>
      <c r="XFC319" s="24"/>
    </row>
    <row r="320" spans="16382:16383" x14ac:dyDescent="0.2">
      <c r="XFB320" s="24"/>
      <c r="XFC320" s="24"/>
    </row>
    <row r="321" spans="16382:16383" x14ac:dyDescent="0.2">
      <c r="XFB321" s="24"/>
      <c r="XFC321" s="24"/>
    </row>
    <row r="322" spans="16382:16383" x14ac:dyDescent="0.2">
      <c r="XFB322" s="24"/>
      <c r="XFC322" s="24"/>
    </row>
    <row r="323" spans="16382:16383" x14ac:dyDescent="0.2">
      <c r="XFB323" s="24"/>
      <c r="XFC323" s="24"/>
    </row>
    <row r="324" spans="16382:16383" x14ac:dyDescent="0.2">
      <c r="XFB324" s="24"/>
      <c r="XFC324" s="24"/>
    </row>
    <row r="325" spans="16382:16383" x14ac:dyDescent="0.2">
      <c r="XFB325" s="24"/>
      <c r="XFC325" s="24"/>
    </row>
    <row r="326" spans="16382:16383" x14ac:dyDescent="0.2">
      <c r="XFB326" s="24"/>
      <c r="XFC326" s="24"/>
    </row>
    <row r="327" spans="16382:16383" x14ac:dyDescent="0.2">
      <c r="XFB327" s="24"/>
      <c r="XFC327" s="24"/>
    </row>
    <row r="328" spans="16382:16383" x14ac:dyDescent="0.2">
      <c r="XFB328" s="24"/>
      <c r="XFC328" s="24"/>
    </row>
    <row r="329" spans="16382:16383" x14ac:dyDescent="0.2">
      <c r="XFB329" s="24"/>
      <c r="XFC329" s="24"/>
    </row>
    <row r="330" spans="16382:16383" x14ac:dyDescent="0.2">
      <c r="XFB330" s="24"/>
      <c r="XFC330" s="24"/>
    </row>
    <row r="331" spans="16382:16383" x14ac:dyDescent="0.2">
      <c r="XFB331" s="24"/>
      <c r="XFC331" s="24"/>
    </row>
    <row r="332" spans="16382:16383" x14ac:dyDescent="0.2">
      <c r="XFB332" s="24"/>
      <c r="XFC332" s="24"/>
    </row>
    <row r="333" spans="16382:16383" x14ac:dyDescent="0.2">
      <c r="XFB333" s="24"/>
      <c r="XFC333" s="24"/>
    </row>
    <row r="334" spans="16382:16383" x14ac:dyDescent="0.2">
      <c r="XFB334" s="24"/>
      <c r="XFC334" s="24"/>
    </row>
    <row r="335" spans="16382:16383" x14ac:dyDescent="0.2">
      <c r="XFB335" s="24"/>
      <c r="XFC335" s="24"/>
    </row>
    <row r="336" spans="16382:16383" x14ac:dyDescent="0.2">
      <c r="XFB336" s="24"/>
      <c r="XFC336" s="24"/>
    </row>
    <row r="337" spans="16382:16383" x14ac:dyDescent="0.2">
      <c r="XFB337" s="24"/>
      <c r="XFC337" s="24"/>
    </row>
    <row r="338" spans="16382:16383" x14ac:dyDescent="0.2">
      <c r="XFB338" s="24"/>
      <c r="XFC338" s="24"/>
    </row>
    <row r="339" spans="16382:16383" x14ac:dyDescent="0.2">
      <c r="XFB339" s="24"/>
      <c r="XFC339" s="24"/>
    </row>
    <row r="340" spans="16382:16383" x14ac:dyDescent="0.2">
      <c r="XFB340" s="24"/>
      <c r="XFC340" s="24"/>
    </row>
    <row r="341" spans="16382:16383" x14ac:dyDescent="0.2">
      <c r="XFB341" s="24"/>
      <c r="XFC341" s="24"/>
    </row>
    <row r="342" spans="16382:16383" x14ac:dyDescent="0.2">
      <c r="XFB342" s="24"/>
      <c r="XFC342" s="24"/>
    </row>
    <row r="343" spans="16382:16383" x14ac:dyDescent="0.2">
      <c r="XFB343" s="24"/>
      <c r="XFC343" s="24"/>
    </row>
    <row r="344" spans="16382:16383" x14ac:dyDescent="0.2">
      <c r="XFB344" s="24"/>
      <c r="XFC344" s="24"/>
    </row>
    <row r="345" spans="16382:16383" x14ac:dyDescent="0.2">
      <c r="XFB345" s="24"/>
      <c r="XFC345" s="24"/>
    </row>
    <row r="346" spans="16382:16383" x14ac:dyDescent="0.2">
      <c r="XFB346" s="24"/>
      <c r="XFC346" s="24"/>
    </row>
    <row r="347" spans="16382:16383" x14ac:dyDescent="0.2">
      <c r="XFB347" s="24"/>
      <c r="XFC347" s="24"/>
    </row>
    <row r="348" spans="16382:16383" x14ac:dyDescent="0.2">
      <c r="XFB348" s="24"/>
      <c r="XFC348" s="24"/>
    </row>
    <row r="349" spans="16382:16383" x14ac:dyDescent="0.2">
      <c r="XFB349" s="24"/>
      <c r="XFC349" s="24"/>
    </row>
    <row r="350" spans="16382:16383" x14ac:dyDescent="0.2">
      <c r="XFB350" s="24"/>
      <c r="XFC350" s="24"/>
    </row>
    <row r="351" spans="16382:16383" x14ac:dyDescent="0.2">
      <c r="XFB351" s="24"/>
      <c r="XFC351" s="24"/>
    </row>
    <row r="352" spans="16382:16383" x14ac:dyDescent="0.2">
      <c r="XFB352" s="24"/>
      <c r="XFC352" s="24"/>
    </row>
    <row r="353" spans="16382:16383" x14ac:dyDescent="0.2">
      <c r="XFB353" s="24"/>
      <c r="XFC353" s="24"/>
    </row>
    <row r="354" spans="16382:16383" x14ac:dyDescent="0.2">
      <c r="XFB354" s="24"/>
      <c r="XFC354" s="24"/>
    </row>
    <row r="355" spans="16382:16383" x14ac:dyDescent="0.2">
      <c r="XFB355" s="24"/>
      <c r="XFC355" s="24"/>
    </row>
    <row r="356" spans="16382:16383" x14ac:dyDescent="0.2">
      <c r="XFB356" s="24"/>
      <c r="XFC356" s="24"/>
    </row>
    <row r="357" spans="16382:16383" x14ac:dyDescent="0.2">
      <c r="XFB357" s="24"/>
      <c r="XFC357" s="24"/>
    </row>
    <row r="358" spans="16382:16383" x14ac:dyDescent="0.2">
      <c r="XFB358" s="24"/>
      <c r="XFC358" s="24"/>
    </row>
    <row r="359" spans="16382:16383" x14ac:dyDescent="0.2">
      <c r="XFB359" s="24"/>
      <c r="XFC359" s="24"/>
    </row>
    <row r="360" spans="16382:16383" x14ac:dyDescent="0.2">
      <c r="XFB360" s="24"/>
      <c r="XFC360" s="24"/>
    </row>
    <row r="361" spans="16382:16383" x14ac:dyDescent="0.2">
      <c r="XFB361" s="24"/>
      <c r="XFC361" s="24"/>
    </row>
    <row r="362" spans="16382:16383" x14ac:dyDescent="0.2">
      <c r="XFB362" s="24"/>
      <c r="XFC362" s="24"/>
    </row>
    <row r="363" spans="16382:16383" x14ac:dyDescent="0.2">
      <c r="XFB363" s="24"/>
      <c r="XFC363" s="24"/>
    </row>
    <row r="364" spans="16382:16383" x14ac:dyDescent="0.2">
      <c r="XFB364" s="24"/>
      <c r="XFC364" s="24"/>
    </row>
    <row r="365" spans="16382:16383" x14ac:dyDescent="0.2">
      <c r="XFB365" s="24"/>
      <c r="XFC365" s="24"/>
    </row>
    <row r="366" spans="16382:16383" x14ac:dyDescent="0.2">
      <c r="XFB366" s="24"/>
      <c r="XFC366" s="24"/>
    </row>
    <row r="367" spans="16382:16383" x14ac:dyDescent="0.2">
      <c r="XFB367" s="24"/>
      <c r="XFC367" s="24"/>
    </row>
    <row r="368" spans="16382:16383" x14ac:dyDescent="0.2">
      <c r="XFB368" s="24"/>
      <c r="XFC368" s="24"/>
    </row>
    <row r="369" spans="16382:16383" x14ac:dyDescent="0.2">
      <c r="XFB369" s="24"/>
      <c r="XFC369" s="24"/>
    </row>
    <row r="370" spans="16382:16383" x14ac:dyDescent="0.2">
      <c r="XFB370" s="24"/>
      <c r="XFC370" s="24"/>
    </row>
    <row r="371" spans="16382:16383" x14ac:dyDescent="0.2">
      <c r="XFB371" s="24"/>
      <c r="XFC371" s="24"/>
    </row>
    <row r="372" spans="16382:16383" x14ac:dyDescent="0.2">
      <c r="XFB372" s="24"/>
      <c r="XFC372" s="24"/>
    </row>
    <row r="373" spans="16382:16383" x14ac:dyDescent="0.2">
      <c r="XFB373" s="24"/>
      <c r="XFC373" s="24"/>
    </row>
    <row r="374" spans="16382:16383" x14ac:dyDescent="0.2">
      <c r="XFB374" s="24"/>
      <c r="XFC374" s="24"/>
    </row>
    <row r="375" spans="16382:16383" x14ac:dyDescent="0.2">
      <c r="XFB375" s="24"/>
      <c r="XFC375" s="24"/>
    </row>
    <row r="376" spans="16382:16383" x14ac:dyDescent="0.2">
      <c r="XFB376" s="24"/>
      <c r="XFC376" s="24"/>
    </row>
    <row r="377" spans="16382:16383" x14ac:dyDescent="0.2">
      <c r="XFB377" s="24"/>
      <c r="XFC377" s="24"/>
    </row>
    <row r="378" spans="16382:16383" x14ac:dyDescent="0.2">
      <c r="XFB378" s="24"/>
      <c r="XFC378" s="24"/>
    </row>
    <row r="379" spans="16382:16383" x14ac:dyDescent="0.2">
      <c r="XFB379" s="24"/>
      <c r="XFC379" s="24"/>
    </row>
    <row r="380" spans="16382:16383" x14ac:dyDescent="0.2">
      <c r="XFB380" s="24"/>
      <c r="XFC380" s="24"/>
    </row>
    <row r="381" spans="16382:16383" x14ac:dyDescent="0.2">
      <c r="XFB381" s="24"/>
      <c r="XFC381" s="24"/>
    </row>
    <row r="382" spans="16382:16383" x14ac:dyDescent="0.2">
      <c r="XFB382" s="24"/>
      <c r="XFC382" s="24"/>
    </row>
    <row r="383" spans="16382:16383" x14ac:dyDescent="0.2">
      <c r="XFB383" s="24"/>
      <c r="XFC383" s="24"/>
    </row>
    <row r="384" spans="16382:16383" x14ac:dyDescent="0.2">
      <c r="XFB384" s="24"/>
      <c r="XFC384" s="24"/>
    </row>
    <row r="385" spans="16382:16383" x14ac:dyDescent="0.2">
      <c r="XFB385" s="24"/>
      <c r="XFC385" s="24"/>
    </row>
    <row r="386" spans="16382:16383" x14ac:dyDescent="0.2">
      <c r="XFB386" s="24"/>
      <c r="XFC386" s="24"/>
    </row>
    <row r="387" spans="16382:16383" x14ac:dyDescent="0.2">
      <c r="XFB387" s="24"/>
      <c r="XFC387" s="24"/>
    </row>
    <row r="388" spans="16382:16383" x14ac:dyDescent="0.2">
      <c r="XFB388" s="24"/>
      <c r="XFC388" s="24"/>
    </row>
    <row r="389" spans="16382:16383" x14ac:dyDescent="0.2">
      <c r="XFB389" s="24"/>
      <c r="XFC389" s="24"/>
    </row>
    <row r="390" spans="16382:16383" x14ac:dyDescent="0.2">
      <c r="XFB390" s="24"/>
      <c r="XFC390" s="24"/>
    </row>
    <row r="391" spans="16382:16383" x14ac:dyDescent="0.2">
      <c r="XFB391" s="24"/>
      <c r="XFC391" s="24"/>
    </row>
    <row r="392" spans="16382:16383" x14ac:dyDescent="0.2">
      <c r="XFB392" s="24"/>
      <c r="XFC392" s="24"/>
    </row>
    <row r="393" spans="16382:16383" x14ac:dyDescent="0.2">
      <c r="XFB393" s="24"/>
      <c r="XFC393" s="24"/>
    </row>
    <row r="394" spans="16382:16383" x14ac:dyDescent="0.2">
      <c r="XFB394" s="24"/>
      <c r="XFC394" s="24"/>
    </row>
    <row r="395" spans="16382:16383" x14ac:dyDescent="0.2">
      <c r="XFB395" s="24"/>
      <c r="XFC395" s="24"/>
    </row>
    <row r="396" spans="16382:16383" x14ac:dyDescent="0.2">
      <c r="XFB396" s="24"/>
      <c r="XFC396" s="24"/>
    </row>
    <row r="397" spans="16382:16383" x14ac:dyDescent="0.2">
      <c r="XFB397" s="24"/>
      <c r="XFC397" s="24"/>
    </row>
    <row r="398" spans="16382:16383" x14ac:dyDescent="0.2">
      <c r="XFB398" s="24"/>
      <c r="XFC398" s="24"/>
    </row>
    <row r="399" spans="16382:16383" x14ac:dyDescent="0.2">
      <c r="XFB399" s="24"/>
      <c r="XFC399" s="24"/>
    </row>
    <row r="400" spans="16382:16383" x14ac:dyDescent="0.2">
      <c r="XFB400" s="24"/>
      <c r="XFC400" s="24"/>
    </row>
    <row r="401" spans="16382:16383" x14ac:dyDescent="0.2">
      <c r="XFB401" s="24"/>
      <c r="XFC401" s="24"/>
    </row>
    <row r="402" spans="16382:16383" x14ac:dyDescent="0.2">
      <c r="XFB402" s="24"/>
      <c r="XFC402" s="24"/>
    </row>
    <row r="403" spans="16382:16383" x14ac:dyDescent="0.2">
      <c r="XFB403" s="24"/>
      <c r="XFC403" s="24"/>
    </row>
    <row r="404" spans="16382:16383" x14ac:dyDescent="0.2">
      <c r="XFB404" s="24"/>
      <c r="XFC404" s="24"/>
    </row>
    <row r="405" spans="16382:16383" x14ac:dyDescent="0.2">
      <c r="XFB405" s="24"/>
      <c r="XFC405" s="24"/>
    </row>
    <row r="406" spans="16382:16383" x14ac:dyDescent="0.2">
      <c r="XFB406" s="24"/>
      <c r="XFC406" s="24"/>
    </row>
    <row r="407" spans="16382:16383" x14ac:dyDescent="0.2">
      <c r="XFB407" s="24"/>
      <c r="XFC407" s="24"/>
    </row>
    <row r="408" spans="16382:16383" x14ac:dyDescent="0.2">
      <c r="XFB408" s="24"/>
      <c r="XFC408" s="24"/>
    </row>
    <row r="409" spans="16382:16383" x14ac:dyDescent="0.2">
      <c r="XFB409" s="24"/>
      <c r="XFC409" s="24"/>
    </row>
    <row r="410" spans="16382:16383" x14ac:dyDescent="0.2">
      <c r="XFB410" s="24"/>
      <c r="XFC410" s="24"/>
    </row>
    <row r="411" spans="16382:16383" x14ac:dyDescent="0.2">
      <c r="XFB411" s="24"/>
      <c r="XFC411" s="24"/>
    </row>
    <row r="412" spans="16382:16383" x14ac:dyDescent="0.2">
      <c r="XFB412" s="24"/>
      <c r="XFC412" s="24"/>
    </row>
    <row r="413" spans="16382:16383" x14ac:dyDescent="0.2">
      <c r="XFB413" s="24"/>
      <c r="XFC413" s="24"/>
    </row>
    <row r="414" spans="16382:16383" x14ac:dyDescent="0.2">
      <c r="XFB414" s="24"/>
      <c r="XFC414" s="24"/>
    </row>
    <row r="415" spans="16382:16383" x14ac:dyDescent="0.2">
      <c r="XFB415" s="24"/>
      <c r="XFC415" s="24"/>
    </row>
    <row r="416" spans="16382:16383" x14ac:dyDescent="0.2">
      <c r="XFB416" s="24"/>
      <c r="XFC416" s="24"/>
    </row>
    <row r="417" spans="16382:16383" x14ac:dyDescent="0.2">
      <c r="XFB417" s="24"/>
      <c r="XFC417" s="24"/>
    </row>
    <row r="418" spans="16382:16383" x14ac:dyDescent="0.2">
      <c r="XFB418" s="24"/>
      <c r="XFC418" s="24"/>
    </row>
    <row r="419" spans="16382:16383" x14ac:dyDescent="0.2">
      <c r="XFB419" s="24"/>
      <c r="XFC419" s="24"/>
    </row>
    <row r="420" spans="16382:16383" x14ac:dyDescent="0.2">
      <c r="XFB420" s="24"/>
      <c r="XFC420" s="24"/>
    </row>
    <row r="421" spans="16382:16383" x14ac:dyDescent="0.2">
      <c r="XFB421" s="24"/>
      <c r="XFC421" s="24"/>
    </row>
    <row r="422" spans="16382:16383" x14ac:dyDescent="0.2">
      <c r="XFB422" s="24"/>
      <c r="XFC422" s="24"/>
    </row>
    <row r="423" spans="16382:16383" x14ac:dyDescent="0.2">
      <c r="XFB423" s="24"/>
      <c r="XFC423" s="24"/>
    </row>
    <row r="424" spans="16382:16383" x14ac:dyDescent="0.2">
      <c r="XFB424" s="24"/>
      <c r="XFC424" s="24"/>
    </row>
    <row r="425" spans="16382:16383" x14ac:dyDescent="0.2">
      <c r="XFB425" s="24"/>
      <c r="XFC425" s="24"/>
    </row>
    <row r="426" spans="16382:16383" x14ac:dyDescent="0.2">
      <c r="XFB426" s="24"/>
      <c r="XFC426" s="24"/>
    </row>
    <row r="427" spans="16382:16383" x14ac:dyDescent="0.2">
      <c r="XFB427" s="24"/>
      <c r="XFC427" s="24"/>
    </row>
    <row r="428" spans="16382:16383" x14ac:dyDescent="0.2">
      <c r="XFB428" s="24"/>
      <c r="XFC428" s="24"/>
    </row>
    <row r="429" spans="16382:16383" x14ac:dyDescent="0.2">
      <c r="XFB429" s="24"/>
      <c r="XFC429" s="24"/>
    </row>
    <row r="430" spans="16382:16383" x14ac:dyDescent="0.2">
      <c r="XFB430" s="24"/>
      <c r="XFC430" s="24"/>
    </row>
    <row r="431" spans="16382:16383" x14ac:dyDescent="0.2">
      <c r="XFB431" s="24"/>
      <c r="XFC431" s="24"/>
    </row>
    <row r="432" spans="16382:16383" x14ac:dyDescent="0.2">
      <c r="XFB432" s="24"/>
      <c r="XFC432" s="24"/>
    </row>
    <row r="433" spans="16382:16383" x14ac:dyDescent="0.2">
      <c r="XFB433" s="24"/>
      <c r="XFC433" s="24"/>
    </row>
    <row r="434" spans="16382:16383" x14ac:dyDescent="0.2">
      <c r="XFB434" s="24"/>
      <c r="XFC434" s="24"/>
    </row>
    <row r="435" spans="16382:16383" x14ac:dyDescent="0.2">
      <c r="XFB435" s="24"/>
      <c r="XFC435" s="24"/>
    </row>
    <row r="436" spans="16382:16383" x14ac:dyDescent="0.2">
      <c r="XFB436" s="24"/>
      <c r="XFC436" s="24"/>
    </row>
    <row r="437" spans="16382:16383" x14ac:dyDescent="0.2">
      <c r="XFB437" s="24"/>
      <c r="XFC437" s="24"/>
    </row>
    <row r="438" spans="16382:16383" x14ac:dyDescent="0.2">
      <c r="XFB438" s="24"/>
      <c r="XFC438" s="24"/>
    </row>
    <row r="439" spans="16382:16383" x14ac:dyDescent="0.2">
      <c r="XFB439" s="24"/>
      <c r="XFC439" s="24"/>
    </row>
    <row r="440" spans="16382:16383" x14ac:dyDescent="0.2">
      <c r="XFB440" s="24"/>
      <c r="XFC440" s="24"/>
    </row>
    <row r="441" spans="16382:16383" x14ac:dyDescent="0.2">
      <c r="XFB441" s="24"/>
      <c r="XFC441" s="24"/>
    </row>
    <row r="442" spans="16382:16383" x14ac:dyDescent="0.2">
      <c r="XFB442" s="24"/>
      <c r="XFC442" s="24"/>
    </row>
    <row r="443" spans="16382:16383" x14ac:dyDescent="0.2">
      <c r="XFB443" s="24"/>
      <c r="XFC443" s="24"/>
    </row>
    <row r="444" spans="16382:16383" x14ac:dyDescent="0.2">
      <c r="XFB444" s="24"/>
      <c r="XFC444" s="24"/>
    </row>
    <row r="445" spans="16382:16383" x14ac:dyDescent="0.2">
      <c r="XFB445" s="24"/>
      <c r="XFC445" s="24"/>
    </row>
    <row r="446" spans="16382:16383" x14ac:dyDescent="0.2">
      <c r="XFB446" s="24"/>
      <c r="XFC446" s="24"/>
    </row>
    <row r="447" spans="16382:16383" x14ac:dyDescent="0.2">
      <c r="XFB447" s="24"/>
      <c r="XFC447" s="24"/>
    </row>
    <row r="448" spans="16382:16383" x14ac:dyDescent="0.2">
      <c r="XFB448" s="24"/>
      <c r="XFC448" s="24"/>
    </row>
    <row r="449" spans="16382:16383" x14ac:dyDescent="0.2">
      <c r="XFB449" s="24"/>
      <c r="XFC449" s="24"/>
    </row>
    <row r="450" spans="16382:16383" x14ac:dyDescent="0.2">
      <c r="XFB450" s="24"/>
      <c r="XFC450" s="24"/>
    </row>
    <row r="451" spans="16382:16383" x14ac:dyDescent="0.2">
      <c r="XFB451" s="24"/>
      <c r="XFC451" s="24"/>
    </row>
    <row r="452" spans="16382:16383" x14ac:dyDescent="0.2">
      <c r="XFB452" s="24"/>
      <c r="XFC452" s="24"/>
    </row>
    <row r="453" spans="16382:16383" x14ac:dyDescent="0.2">
      <c r="XFB453" s="24"/>
      <c r="XFC453" s="24"/>
    </row>
    <row r="454" spans="16382:16383" x14ac:dyDescent="0.2">
      <c r="XFB454" s="24"/>
      <c r="XFC454" s="24"/>
    </row>
    <row r="455" spans="16382:16383" x14ac:dyDescent="0.2">
      <c r="XFB455" s="24"/>
      <c r="XFC455" s="24"/>
    </row>
    <row r="456" spans="16382:16383" x14ac:dyDescent="0.2">
      <c r="XFB456" s="24"/>
      <c r="XFC456" s="24"/>
    </row>
    <row r="457" spans="16382:16383" x14ac:dyDescent="0.2">
      <c r="XFB457" s="24"/>
      <c r="XFC457" s="24"/>
    </row>
    <row r="458" spans="16382:16383" x14ac:dyDescent="0.2">
      <c r="XFB458" s="24"/>
      <c r="XFC458" s="24"/>
    </row>
    <row r="459" spans="16382:16383" x14ac:dyDescent="0.2">
      <c r="XFB459" s="24"/>
      <c r="XFC459" s="24"/>
    </row>
    <row r="460" spans="16382:16383" x14ac:dyDescent="0.2">
      <c r="XFB460" s="24"/>
      <c r="XFC460" s="24"/>
    </row>
    <row r="461" spans="16382:16383" x14ac:dyDescent="0.2">
      <c r="XFB461" s="24"/>
      <c r="XFC461" s="24"/>
    </row>
    <row r="462" spans="16382:16383" x14ac:dyDescent="0.2">
      <c r="XFB462" s="24"/>
      <c r="XFC462" s="24"/>
    </row>
    <row r="463" spans="16382:16383" x14ac:dyDescent="0.2">
      <c r="XFB463" s="24"/>
      <c r="XFC463" s="24"/>
    </row>
    <row r="464" spans="16382:16383" x14ac:dyDescent="0.2">
      <c r="XFB464" s="24"/>
      <c r="XFC464" s="24"/>
    </row>
    <row r="465" spans="16382:16383" x14ac:dyDescent="0.2">
      <c r="XFB465" s="24"/>
      <c r="XFC465" s="24"/>
    </row>
    <row r="466" spans="16382:16383" x14ac:dyDescent="0.2">
      <c r="XFB466" s="24"/>
      <c r="XFC466" s="24"/>
    </row>
    <row r="467" spans="16382:16383" x14ac:dyDescent="0.2">
      <c r="XFB467" s="24"/>
      <c r="XFC467" s="24"/>
    </row>
    <row r="468" spans="16382:16383" x14ac:dyDescent="0.2">
      <c r="XFB468" s="24"/>
      <c r="XFC468" s="24"/>
    </row>
    <row r="469" spans="16382:16383" x14ac:dyDescent="0.2">
      <c r="XFB469" s="24"/>
      <c r="XFC469" s="24"/>
    </row>
    <row r="470" spans="16382:16383" x14ac:dyDescent="0.2">
      <c r="XFB470" s="24"/>
      <c r="XFC470" s="24"/>
    </row>
    <row r="471" spans="16382:16383" x14ac:dyDescent="0.2">
      <c r="XFB471" s="24"/>
      <c r="XFC471" s="24"/>
    </row>
    <row r="472" spans="16382:16383" x14ac:dyDescent="0.2">
      <c r="XFB472" s="24"/>
      <c r="XFC472" s="24"/>
    </row>
    <row r="473" spans="16382:16383" x14ac:dyDescent="0.2">
      <c r="XFB473" s="24"/>
      <c r="XFC473" s="24"/>
    </row>
    <row r="474" spans="16382:16383" x14ac:dyDescent="0.2">
      <c r="XFB474" s="24"/>
      <c r="XFC474" s="24"/>
    </row>
    <row r="475" spans="16382:16383" x14ac:dyDescent="0.2">
      <c r="XFB475" s="24"/>
      <c r="XFC475" s="24"/>
    </row>
    <row r="476" spans="16382:16383" x14ac:dyDescent="0.2">
      <c r="XFB476" s="24"/>
      <c r="XFC476" s="24"/>
    </row>
    <row r="477" spans="16382:16383" x14ac:dyDescent="0.2">
      <c r="XFB477" s="24"/>
      <c r="XFC477" s="24"/>
    </row>
    <row r="478" spans="16382:16383" x14ac:dyDescent="0.2">
      <c r="XFB478" s="24"/>
      <c r="XFC478" s="24"/>
    </row>
    <row r="479" spans="16382:16383" x14ac:dyDescent="0.2">
      <c r="XFB479" s="24"/>
      <c r="XFC479" s="24"/>
    </row>
    <row r="480" spans="16382:16383" x14ac:dyDescent="0.2">
      <c r="XFB480" s="24"/>
      <c r="XFC480" s="24"/>
    </row>
    <row r="481" spans="16382:16383" x14ac:dyDescent="0.2">
      <c r="XFB481" s="24"/>
      <c r="XFC481" s="24"/>
    </row>
    <row r="482" spans="16382:16383" x14ac:dyDescent="0.2">
      <c r="XFB482" s="24"/>
      <c r="XFC482" s="24"/>
    </row>
    <row r="483" spans="16382:16383" x14ac:dyDescent="0.2">
      <c r="XFB483" s="24"/>
      <c r="XFC483" s="24"/>
    </row>
    <row r="484" spans="16382:16383" x14ac:dyDescent="0.2">
      <c r="XFB484" s="24"/>
      <c r="XFC484" s="24"/>
    </row>
    <row r="485" spans="16382:16383" x14ac:dyDescent="0.2">
      <c r="XFB485" s="24"/>
      <c r="XFC485" s="24"/>
    </row>
    <row r="486" spans="16382:16383" x14ac:dyDescent="0.2">
      <c r="XFB486" s="24"/>
      <c r="XFC486" s="24"/>
    </row>
    <row r="487" spans="16382:16383" x14ac:dyDescent="0.2">
      <c r="XFB487" s="24"/>
      <c r="XFC487" s="24"/>
    </row>
    <row r="488" spans="16382:16383" x14ac:dyDescent="0.2">
      <c r="XFB488" s="24"/>
      <c r="XFC488" s="24"/>
    </row>
    <row r="489" spans="16382:16383" x14ac:dyDescent="0.2">
      <c r="XFB489" s="24"/>
      <c r="XFC489" s="24"/>
    </row>
    <row r="490" spans="16382:16383" x14ac:dyDescent="0.2">
      <c r="XFB490" s="24"/>
      <c r="XFC490" s="24"/>
    </row>
    <row r="491" spans="16382:16383" x14ac:dyDescent="0.2">
      <c r="XFB491" s="24"/>
      <c r="XFC491" s="24"/>
    </row>
    <row r="492" spans="16382:16383" x14ac:dyDescent="0.2">
      <c r="XFB492" s="24"/>
      <c r="XFC492" s="24"/>
    </row>
    <row r="493" spans="16382:16383" x14ac:dyDescent="0.2">
      <c r="XFB493" s="24"/>
      <c r="XFC493" s="24"/>
    </row>
    <row r="494" spans="16382:16383" x14ac:dyDescent="0.2">
      <c r="XFB494" s="24"/>
      <c r="XFC494" s="24"/>
    </row>
    <row r="495" spans="16382:16383" x14ac:dyDescent="0.2">
      <c r="XFB495" s="24"/>
      <c r="XFC495" s="24"/>
    </row>
    <row r="496" spans="16382:16383" x14ac:dyDescent="0.2">
      <c r="XFB496" s="24"/>
      <c r="XFC496" s="24"/>
    </row>
    <row r="497" spans="16382:16383" x14ac:dyDescent="0.2">
      <c r="XFB497" s="24"/>
      <c r="XFC497" s="24"/>
    </row>
    <row r="498" spans="16382:16383" x14ac:dyDescent="0.2">
      <c r="XFB498" s="24"/>
      <c r="XFC498" s="24"/>
    </row>
    <row r="499" spans="16382:16383" x14ac:dyDescent="0.2">
      <c r="XFB499" s="24"/>
      <c r="XFC499" s="24"/>
    </row>
    <row r="500" spans="16382:16383" x14ac:dyDescent="0.2">
      <c r="XFB500" s="24"/>
      <c r="XFC500" s="24"/>
    </row>
    <row r="501" spans="16382:16383" x14ac:dyDescent="0.2">
      <c r="XFB501" s="24"/>
      <c r="XFC501" s="24"/>
    </row>
    <row r="502" spans="16382:16383" x14ac:dyDescent="0.2">
      <c r="XFB502" s="24"/>
      <c r="XFC502" s="24"/>
    </row>
    <row r="503" spans="16382:16383" x14ac:dyDescent="0.2">
      <c r="XFB503" s="24"/>
      <c r="XFC503" s="24"/>
    </row>
    <row r="504" spans="16382:16383" x14ac:dyDescent="0.2">
      <c r="XFB504" s="24"/>
      <c r="XFC504" s="24"/>
    </row>
    <row r="505" spans="16382:16383" x14ac:dyDescent="0.2">
      <c r="XFB505" s="24"/>
      <c r="XFC505" s="24"/>
    </row>
    <row r="506" spans="16382:16383" x14ac:dyDescent="0.2">
      <c r="XFB506" s="24"/>
      <c r="XFC506" s="24"/>
    </row>
    <row r="507" spans="16382:16383" x14ac:dyDescent="0.2">
      <c r="XFB507" s="24"/>
      <c r="XFC507" s="24"/>
    </row>
    <row r="508" spans="16382:16383" x14ac:dyDescent="0.2">
      <c r="XFB508" s="24"/>
      <c r="XFC508" s="24"/>
    </row>
    <row r="509" spans="16382:16383" x14ac:dyDescent="0.2">
      <c r="XFB509" s="24"/>
      <c r="XFC509" s="24"/>
    </row>
    <row r="510" spans="16382:16383" x14ac:dyDescent="0.2">
      <c r="XFB510" s="24"/>
      <c r="XFC510" s="24"/>
    </row>
    <row r="511" spans="16382:16383" x14ac:dyDescent="0.2">
      <c r="XFB511" s="24"/>
      <c r="XFC511" s="24"/>
    </row>
    <row r="512" spans="16382:16383" x14ac:dyDescent="0.2">
      <c r="XFB512" s="24"/>
      <c r="XFC512" s="24"/>
    </row>
    <row r="513" spans="16382:16383" x14ac:dyDescent="0.2">
      <c r="XFB513" s="24"/>
      <c r="XFC513" s="24"/>
    </row>
    <row r="514" spans="16382:16383" x14ac:dyDescent="0.2">
      <c r="XFB514" s="24"/>
      <c r="XFC514" s="24"/>
    </row>
    <row r="515" spans="16382:16383" x14ac:dyDescent="0.2">
      <c r="XFB515" s="24"/>
      <c r="XFC515" s="24"/>
    </row>
    <row r="516" spans="16382:16383" x14ac:dyDescent="0.2">
      <c r="XFB516" s="24"/>
      <c r="XFC516" s="24"/>
    </row>
    <row r="517" spans="16382:16383" x14ac:dyDescent="0.2">
      <c r="XFB517" s="24"/>
      <c r="XFC517" s="24"/>
    </row>
    <row r="518" spans="16382:16383" x14ac:dyDescent="0.2">
      <c r="XFB518" s="24"/>
      <c r="XFC518" s="24"/>
    </row>
    <row r="519" spans="16382:16383" x14ac:dyDescent="0.2">
      <c r="XFB519" s="24"/>
      <c r="XFC519" s="24"/>
    </row>
    <row r="520" spans="16382:16383" x14ac:dyDescent="0.2">
      <c r="XFB520" s="24"/>
      <c r="XFC520" s="24"/>
    </row>
    <row r="521" spans="16382:16383" x14ac:dyDescent="0.2">
      <c r="XFB521" s="24"/>
      <c r="XFC521" s="24"/>
    </row>
    <row r="522" spans="16382:16383" x14ac:dyDescent="0.2">
      <c r="XFB522" s="24"/>
      <c r="XFC522" s="24"/>
    </row>
    <row r="523" spans="16382:16383" x14ac:dyDescent="0.2">
      <c r="XFB523" s="24"/>
      <c r="XFC523" s="24"/>
    </row>
    <row r="524" spans="16382:16383" x14ac:dyDescent="0.2">
      <c r="XFB524" s="24"/>
      <c r="XFC524" s="24"/>
    </row>
    <row r="525" spans="16382:16383" x14ac:dyDescent="0.2">
      <c r="XFB525" s="24"/>
      <c r="XFC525" s="24"/>
    </row>
    <row r="526" spans="16382:16383" x14ac:dyDescent="0.2">
      <c r="XFB526" s="24"/>
      <c r="XFC526" s="24"/>
    </row>
    <row r="527" spans="16382:16383" x14ac:dyDescent="0.2">
      <c r="XFB527" s="24"/>
      <c r="XFC527" s="24"/>
    </row>
    <row r="528" spans="16382:16383" x14ac:dyDescent="0.2">
      <c r="XFB528" s="24"/>
      <c r="XFC528" s="24"/>
    </row>
    <row r="529" spans="16382:16383" x14ac:dyDescent="0.2">
      <c r="XFB529" s="24"/>
      <c r="XFC529" s="24"/>
    </row>
    <row r="530" spans="16382:16383" x14ac:dyDescent="0.2">
      <c r="XFB530" s="24"/>
      <c r="XFC530" s="24"/>
    </row>
    <row r="531" spans="16382:16383" x14ac:dyDescent="0.2">
      <c r="XFB531" s="24"/>
      <c r="XFC531" s="24"/>
    </row>
    <row r="532" spans="16382:16383" x14ac:dyDescent="0.2">
      <c r="XFB532" s="24"/>
      <c r="XFC532" s="24"/>
    </row>
    <row r="533" spans="16382:16383" x14ac:dyDescent="0.2">
      <c r="XFB533" s="24"/>
      <c r="XFC533" s="24"/>
    </row>
    <row r="534" spans="16382:16383" x14ac:dyDescent="0.2">
      <c r="XFB534" s="24"/>
      <c r="XFC534" s="24"/>
    </row>
    <row r="535" spans="16382:16383" x14ac:dyDescent="0.2">
      <c r="XFB535" s="24"/>
      <c r="XFC535" s="24"/>
    </row>
    <row r="536" spans="16382:16383" x14ac:dyDescent="0.2">
      <c r="XFB536" s="24"/>
      <c r="XFC536" s="24"/>
    </row>
    <row r="537" spans="16382:16383" x14ac:dyDescent="0.2">
      <c r="XFB537" s="24"/>
      <c r="XFC537" s="24"/>
    </row>
    <row r="538" spans="16382:16383" x14ac:dyDescent="0.2">
      <c r="XFB538" s="24"/>
      <c r="XFC538" s="24"/>
    </row>
    <row r="539" spans="16382:16383" x14ac:dyDescent="0.2">
      <c r="XFB539" s="24"/>
      <c r="XFC539" s="24"/>
    </row>
    <row r="540" spans="16382:16383" x14ac:dyDescent="0.2">
      <c r="XFB540" s="24"/>
      <c r="XFC540" s="24"/>
    </row>
    <row r="541" spans="16382:16383" x14ac:dyDescent="0.2">
      <c r="XFB541" s="24"/>
      <c r="XFC541" s="24"/>
    </row>
    <row r="542" spans="16382:16383" x14ac:dyDescent="0.2">
      <c r="XFB542" s="24"/>
      <c r="XFC542" s="24"/>
    </row>
    <row r="543" spans="16382:16383" x14ac:dyDescent="0.2">
      <c r="XFB543" s="24"/>
      <c r="XFC543" s="24"/>
    </row>
    <row r="544" spans="16382:16383" x14ac:dyDescent="0.2">
      <c r="XFB544" s="24"/>
      <c r="XFC544" s="24"/>
    </row>
    <row r="545" spans="16382:16383" x14ac:dyDescent="0.2">
      <c r="XFB545" s="24"/>
      <c r="XFC545" s="24"/>
    </row>
    <row r="546" spans="16382:16383" x14ac:dyDescent="0.2">
      <c r="XFB546" s="24"/>
      <c r="XFC546" s="24"/>
    </row>
    <row r="547" spans="16382:16383" x14ac:dyDescent="0.2">
      <c r="XFB547" s="24"/>
      <c r="XFC547" s="24"/>
    </row>
    <row r="548" spans="16382:16383" x14ac:dyDescent="0.2">
      <c r="XFB548" s="24"/>
      <c r="XFC548" s="24"/>
    </row>
    <row r="549" spans="16382:16383" x14ac:dyDescent="0.2">
      <c r="XFB549" s="24"/>
      <c r="XFC549" s="24"/>
    </row>
    <row r="550" spans="16382:16383" x14ac:dyDescent="0.2">
      <c r="XFB550" s="24"/>
      <c r="XFC550" s="24"/>
    </row>
    <row r="551" spans="16382:16383" x14ac:dyDescent="0.2">
      <c r="XFB551" s="24"/>
      <c r="XFC551" s="24"/>
    </row>
    <row r="552" spans="16382:16383" x14ac:dyDescent="0.2">
      <c r="XFB552" s="24"/>
      <c r="XFC552" s="24"/>
    </row>
    <row r="553" spans="16382:16383" x14ac:dyDescent="0.2">
      <c r="XFB553" s="24"/>
      <c r="XFC553" s="24"/>
    </row>
    <row r="554" spans="16382:16383" x14ac:dyDescent="0.2">
      <c r="XFB554" s="24"/>
      <c r="XFC554" s="24"/>
    </row>
    <row r="555" spans="16382:16383" x14ac:dyDescent="0.2">
      <c r="XFB555" s="24"/>
      <c r="XFC555" s="24"/>
    </row>
    <row r="556" spans="16382:16383" x14ac:dyDescent="0.2">
      <c r="XFB556" s="24"/>
      <c r="XFC556" s="24"/>
    </row>
    <row r="557" spans="16382:16383" x14ac:dyDescent="0.2">
      <c r="XFB557" s="24"/>
      <c r="XFC557" s="24"/>
    </row>
    <row r="558" spans="16382:16383" x14ac:dyDescent="0.2">
      <c r="XFB558" s="24"/>
      <c r="XFC558" s="24"/>
    </row>
    <row r="559" spans="16382:16383" x14ac:dyDescent="0.2">
      <c r="XFB559" s="24"/>
      <c r="XFC559" s="24"/>
    </row>
    <row r="560" spans="16382:16383" x14ac:dyDescent="0.2">
      <c r="XFB560" s="24"/>
      <c r="XFC560" s="24"/>
    </row>
    <row r="561" spans="16382:16383" x14ac:dyDescent="0.2">
      <c r="XFB561" s="24"/>
      <c r="XFC561" s="24"/>
    </row>
    <row r="562" spans="16382:16383" x14ac:dyDescent="0.2">
      <c r="XFB562" s="24"/>
      <c r="XFC562" s="24"/>
    </row>
    <row r="563" spans="16382:16383" x14ac:dyDescent="0.2">
      <c r="XFB563" s="24"/>
      <c r="XFC563" s="24"/>
    </row>
    <row r="564" spans="16382:16383" x14ac:dyDescent="0.2">
      <c r="XFB564" s="24"/>
      <c r="XFC564" s="24"/>
    </row>
    <row r="565" spans="16382:16383" x14ac:dyDescent="0.2">
      <c r="XFB565" s="24"/>
      <c r="XFC565" s="24"/>
    </row>
    <row r="566" spans="16382:16383" x14ac:dyDescent="0.2">
      <c r="XFB566" s="24"/>
      <c r="XFC566" s="24"/>
    </row>
    <row r="567" spans="16382:16383" x14ac:dyDescent="0.2">
      <c r="XFB567" s="24"/>
      <c r="XFC567" s="24"/>
    </row>
    <row r="568" spans="16382:16383" x14ac:dyDescent="0.2">
      <c r="XFB568" s="24"/>
      <c r="XFC568" s="24"/>
    </row>
    <row r="569" spans="16382:16383" x14ac:dyDescent="0.2">
      <c r="XFB569" s="24"/>
      <c r="XFC569" s="24"/>
    </row>
    <row r="570" spans="16382:16383" x14ac:dyDescent="0.2">
      <c r="XFB570" s="24"/>
      <c r="XFC570" s="24"/>
    </row>
    <row r="571" spans="16382:16383" x14ac:dyDescent="0.2">
      <c r="XFB571" s="24"/>
      <c r="XFC571" s="24"/>
    </row>
    <row r="572" spans="16382:16383" x14ac:dyDescent="0.2">
      <c r="XFB572" s="24"/>
      <c r="XFC572" s="24"/>
    </row>
    <row r="573" spans="16382:16383" x14ac:dyDescent="0.2">
      <c r="XFB573" s="24"/>
      <c r="XFC573" s="24"/>
    </row>
    <row r="574" spans="16382:16383" x14ac:dyDescent="0.2">
      <c r="XFB574" s="24"/>
      <c r="XFC574" s="24"/>
    </row>
    <row r="575" spans="16382:16383" x14ac:dyDescent="0.2">
      <c r="XFB575" s="24"/>
      <c r="XFC575" s="24"/>
    </row>
    <row r="576" spans="16382:16383" x14ac:dyDescent="0.2">
      <c r="XFB576" s="24"/>
      <c r="XFC576" s="24"/>
    </row>
    <row r="577" spans="16382:16383" x14ac:dyDescent="0.2">
      <c r="XFB577" s="24"/>
      <c r="XFC577" s="24"/>
    </row>
    <row r="578" spans="16382:16383" x14ac:dyDescent="0.2">
      <c r="XFB578" s="24"/>
      <c r="XFC578" s="24"/>
    </row>
    <row r="579" spans="16382:16383" x14ac:dyDescent="0.2">
      <c r="XFB579" s="24"/>
      <c r="XFC579" s="24"/>
    </row>
    <row r="580" spans="16382:16383" x14ac:dyDescent="0.2">
      <c r="XFB580" s="24"/>
      <c r="XFC580" s="24"/>
    </row>
    <row r="581" spans="16382:16383" x14ac:dyDescent="0.2">
      <c r="XFB581" s="24"/>
      <c r="XFC581" s="24"/>
    </row>
    <row r="582" spans="16382:16383" x14ac:dyDescent="0.2">
      <c r="XFB582" s="24"/>
      <c r="XFC582" s="24"/>
    </row>
    <row r="583" spans="16382:16383" x14ac:dyDescent="0.2">
      <c r="XFB583" s="24"/>
      <c r="XFC583" s="24"/>
    </row>
    <row r="584" spans="16382:16383" x14ac:dyDescent="0.2">
      <c r="XFB584" s="24"/>
      <c r="XFC584" s="24"/>
    </row>
    <row r="585" spans="16382:16383" x14ac:dyDescent="0.2">
      <c r="XFB585" s="24"/>
      <c r="XFC585" s="24"/>
    </row>
    <row r="586" spans="16382:16383" x14ac:dyDescent="0.2">
      <c r="XFB586" s="24"/>
      <c r="XFC586" s="24"/>
    </row>
    <row r="587" spans="16382:16383" x14ac:dyDescent="0.2">
      <c r="XFB587" s="24"/>
      <c r="XFC587" s="24"/>
    </row>
    <row r="588" spans="16382:16383" x14ac:dyDescent="0.2">
      <c r="XFB588" s="24"/>
      <c r="XFC588" s="24"/>
    </row>
    <row r="589" spans="16382:16383" x14ac:dyDescent="0.2">
      <c r="XFB589" s="24"/>
      <c r="XFC589" s="24"/>
    </row>
    <row r="590" spans="16382:16383" x14ac:dyDescent="0.2">
      <c r="XFB590" s="24"/>
      <c r="XFC590" s="24"/>
    </row>
    <row r="591" spans="16382:16383" x14ac:dyDescent="0.2">
      <c r="XFB591" s="24"/>
      <c r="XFC591" s="24"/>
    </row>
    <row r="592" spans="16382:16383" x14ac:dyDescent="0.2">
      <c r="XFB592" s="24"/>
      <c r="XFC592" s="24"/>
    </row>
    <row r="593" spans="16382:16383" x14ac:dyDescent="0.2">
      <c r="XFB593" s="24"/>
      <c r="XFC593" s="24"/>
    </row>
    <row r="594" spans="16382:16383" x14ac:dyDescent="0.2">
      <c r="XFB594" s="24"/>
      <c r="XFC594" s="24"/>
    </row>
    <row r="595" spans="16382:16383" x14ac:dyDescent="0.2">
      <c r="XFB595" s="24"/>
      <c r="XFC595" s="24"/>
    </row>
    <row r="596" spans="16382:16383" x14ac:dyDescent="0.2">
      <c r="XFB596" s="24"/>
      <c r="XFC596" s="24"/>
    </row>
    <row r="597" spans="16382:16383" x14ac:dyDescent="0.2">
      <c r="XFB597" s="24"/>
      <c r="XFC597" s="24"/>
    </row>
    <row r="598" spans="16382:16383" x14ac:dyDescent="0.2">
      <c r="XFB598" s="24"/>
      <c r="XFC598" s="24"/>
    </row>
    <row r="599" spans="16382:16383" x14ac:dyDescent="0.2">
      <c r="XFB599" s="24"/>
      <c r="XFC599" s="24"/>
    </row>
    <row r="600" spans="16382:16383" x14ac:dyDescent="0.2">
      <c r="XFB600" s="24"/>
      <c r="XFC600" s="24"/>
    </row>
    <row r="601" spans="16382:16383" x14ac:dyDescent="0.2">
      <c r="XFB601" s="24"/>
      <c r="XFC601" s="24"/>
    </row>
    <row r="602" spans="16382:16383" x14ac:dyDescent="0.2">
      <c r="XFB602" s="24"/>
      <c r="XFC602" s="24"/>
    </row>
    <row r="603" spans="16382:16383" x14ac:dyDescent="0.2">
      <c r="XFB603" s="24"/>
      <c r="XFC603" s="24"/>
    </row>
    <row r="604" spans="16382:16383" x14ac:dyDescent="0.2">
      <c r="XFB604" s="24"/>
      <c r="XFC604" s="24"/>
    </row>
    <row r="605" spans="16382:16383" x14ac:dyDescent="0.2">
      <c r="XFB605" s="24"/>
      <c r="XFC605" s="24"/>
    </row>
    <row r="606" spans="16382:16383" x14ac:dyDescent="0.2">
      <c r="XFB606" s="24"/>
      <c r="XFC606" s="24"/>
    </row>
    <row r="607" spans="16382:16383" x14ac:dyDescent="0.2">
      <c r="XFB607" s="24"/>
      <c r="XFC607" s="24"/>
    </row>
    <row r="608" spans="16382:16383" x14ac:dyDescent="0.2">
      <c r="XFB608" s="24"/>
      <c r="XFC608" s="24"/>
    </row>
    <row r="609" spans="16382:16383" x14ac:dyDescent="0.2">
      <c r="XFB609" s="24"/>
      <c r="XFC609" s="24"/>
    </row>
    <row r="610" spans="16382:16383" x14ac:dyDescent="0.2">
      <c r="XFB610" s="24"/>
      <c r="XFC610" s="24"/>
    </row>
    <row r="611" spans="16382:16383" x14ac:dyDescent="0.2">
      <c r="XFB611" s="24"/>
      <c r="XFC611" s="24"/>
    </row>
    <row r="612" spans="16382:16383" x14ac:dyDescent="0.2">
      <c r="XFB612" s="24"/>
      <c r="XFC612" s="24"/>
    </row>
    <row r="613" spans="16382:16383" x14ac:dyDescent="0.2">
      <c r="XFB613" s="24"/>
      <c r="XFC613" s="24"/>
    </row>
    <row r="614" spans="16382:16383" x14ac:dyDescent="0.2">
      <c r="XFB614" s="24"/>
      <c r="XFC614" s="24"/>
    </row>
    <row r="615" spans="16382:16383" x14ac:dyDescent="0.2">
      <c r="XFB615" s="24"/>
      <c r="XFC615" s="24"/>
    </row>
    <row r="616" spans="16382:16383" x14ac:dyDescent="0.2">
      <c r="XFB616" s="24"/>
      <c r="XFC616" s="24"/>
    </row>
    <row r="617" spans="16382:16383" x14ac:dyDescent="0.2">
      <c r="XFB617" s="24"/>
      <c r="XFC617" s="24"/>
    </row>
    <row r="618" spans="16382:16383" x14ac:dyDescent="0.2">
      <c r="XFB618" s="24"/>
      <c r="XFC618" s="24"/>
    </row>
    <row r="619" spans="16382:16383" x14ac:dyDescent="0.2">
      <c r="XFB619" s="24"/>
      <c r="XFC619" s="24"/>
    </row>
    <row r="620" spans="16382:16383" x14ac:dyDescent="0.2">
      <c r="XFB620" s="24"/>
      <c r="XFC620" s="24"/>
    </row>
    <row r="621" spans="16382:16383" x14ac:dyDescent="0.2">
      <c r="XFB621" s="24"/>
      <c r="XFC621" s="24"/>
    </row>
    <row r="622" spans="16382:16383" x14ac:dyDescent="0.2">
      <c r="XFB622" s="24"/>
      <c r="XFC622" s="24"/>
    </row>
    <row r="623" spans="16382:16383" x14ac:dyDescent="0.2">
      <c r="XFB623" s="24"/>
      <c r="XFC623" s="24"/>
    </row>
    <row r="624" spans="16382:16383" x14ac:dyDescent="0.2">
      <c r="XFB624" s="24"/>
      <c r="XFC624" s="24"/>
    </row>
    <row r="625" spans="16382:16383" x14ac:dyDescent="0.2">
      <c r="XFB625" s="24"/>
      <c r="XFC625" s="24"/>
    </row>
    <row r="626" spans="16382:16383" x14ac:dyDescent="0.2">
      <c r="XFB626" s="24"/>
      <c r="XFC626" s="24"/>
    </row>
    <row r="627" spans="16382:16383" x14ac:dyDescent="0.2">
      <c r="XFB627" s="24"/>
      <c r="XFC627" s="24"/>
    </row>
    <row r="628" spans="16382:16383" x14ac:dyDescent="0.2">
      <c r="XFB628" s="24"/>
      <c r="XFC628" s="24"/>
    </row>
    <row r="629" spans="16382:16383" x14ac:dyDescent="0.2">
      <c r="XFB629" s="24"/>
      <c r="XFC629" s="24"/>
    </row>
    <row r="630" spans="16382:16383" x14ac:dyDescent="0.2">
      <c r="XFB630" s="24"/>
      <c r="XFC630" s="24"/>
    </row>
    <row r="631" spans="16382:16383" x14ac:dyDescent="0.2">
      <c r="XFB631" s="24"/>
      <c r="XFC631" s="24"/>
    </row>
    <row r="632" spans="16382:16383" x14ac:dyDescent="0.2">
      <c r="XFB632" s="24"/>
      <c r="XFC632" s="24"/>
    </row>
    <row r="633" spans="16382:16383" x14ac:dyDescent="0.2">
      <c r="XFB633" s="24"/>
      <c r="XFC633" s="24"/>
    </row>
    <row r="634" spans="16382:16383" x14ac:dyDescent="0.2">
      <c r="XFB634" s="24"/>
      <c r="XFC634" s="24"/>
    </row>
    <row r="635" spans="16382:16383" x14ac:dyDescent="0.2">
      <c r="XFB635" s="24"/>
      <c r="XFC635" s="24"/>
    </row>
    <row r="636" spans="16382:16383" x14ac:dyDescent="0.2">
      <c r="XFB636" s="24"/>
      <c r="XFC636" s="24"/>
    </row>
    <row r="637" spans="16382:16383" x14ac:dyDescent="0.2">
      <c r="XFB637" s="24"/>
      <c r="XFC637" s="24"/>
    </row>
    <row r="638" spans="16382:16383" x14ac:dyDescent="0.2">
      <c r="XFB638" s="24"/>
      <c r="XFC638" s="24"/>
    </row>
    <row r="639" spans="16382:16383" x14ac:dyDescent="0.2">
      <c r="XFB639" s="24"/>
      <c r="XFC639" s="24"/>
    </row>
    <row r="640" spans="16382:16383" x14ac:dyDescent="0.2">
      <c r="XFB640" s="24"/>
      <c r="XFC640" s="24"/>
    </row>
    <row r="641" spans="16382:16383" x14ac:dyDescent="0.2">
      <c r="XFB641" s="24"/>
      <c r="XFC641" s="24"/>
    </row>
    <row r="642" spans="16382:16383" x14ac:dyDescent="0.2">
      <c r="XFB642" s="24"/>
      <c r="XFC642" s="24"/>
    </row>
    <row r="643" spans="16382:16383" x14ac:dyDescent="0.2">
      <c r="XFB643" s="24"/>
      <c r="XFC643" s="24"/>
    </row>
    <row r="644" spans="16382:16383" x14ac:dyDescent="0.2">
      <c r="XFB644" s="24"/>
      <c r="XFC644" s="24"/>
    </row>
    <row r="645" spans="16382:16383" x14ac:dyDescent="0.2">
      <c r="XFB645" s="24"/>
      <c r="XFC645" s="24"/>
    </row>
    <row r="646" spans="16382:16383" x14ac:dyDescent="0.2">
      <c r="XFB646" s="24"/>
      <c r="XFC646" s="24"/>
    </row>
    <row r="647" spans="16382:16383" x14ac:dyDescent="0.2">
      <c r="XFB647" s="24"/>
      <c r="XFC647" s="24"/>
    </row>
    <row r="648" spans="16382:16383" x14ac:dyDescent="0.2">
      <c r="XFB648" s="24"/>
      <c r="XFC648" s="24"/>
    </row>
    <row r="649" spans="16382:16383" x14ac:dyDescent="0.2">
      <c r="XFB649" s="24"/>
      <c r="XFC649" s="24"/>
    </row>
    <row r="650" spans="16382:16383" x14ac:dyDescent="0.2">
      <c r="XFB650" s="24"/>
      <c r="XFC650" s="24"/>
    </row>
    <row r="651" spans="16382:16383" x14ac:dyDescent="0.2">
      <c r="XFB651" s="24"/>
      <c r="XFC651" s="24"/>
    </row>
    <row r="652" spans="16382:16383" x14ac:dyDescent="0.2">
      <c r="XFB652" s="24"/>
      <c r="XFC652" s="24"/>
    </row>
    <row r="653" spans="16382:16383" x14ac:dyDescent="0.2">
      <c r="XFB653" s="24"/>
      <c r="XFC653" s="24"/>
    </row>
    <row r="654" spans="16382:16383" x14ac:dyDescent="0.2">
      <c r="XFB654" s="24"/>
      <c r="XFC654" s="24"/>
    </row>
    <row r="655" spans="16382:16383" x14ac:dyDescent="0.2">
      <c r="XFB655" s="24"/>
      <c r="XFC655" s="24"/>
    </row>
    <row r="656" spans="16382:16383" x14ac:dyDescent="0.2">
      <c r="XFB656" s="24"/>
      <c r="XFC656" s="24"/>
    </row>
    <row r="657" spans="16382:16383" x14ac:dyDescent="0.2">
      <c r="XFB657" s="24"/>
      <c r="XFC657" s="24"/>
    </row>
    <row r="658" spans="16382:16383" x14ac:dyDescent="0.2">
      <c r="XFB658" s="24"/>
      <c r="XFC658" s="24"/>
    </row>
    <row r="659" spans="16382:16383" x14ac:dyDescent="0.2">
      <c r="XFB659" s="24"/>
      <c r="XFC659" s="24"/>
    </row>
    <row r="660" spans="16382:16383" x14ac:dyDescent="0.2">
      <c r="XFB660" s="24"/>
      <c r="XFC660" s="24"/>
    </row>
    <row r="661" spans="16382:16383" x14ac:dyDescent="0.2">
      <c r="XFB661" s="24"/>
      <c r="XFC661" s="24"/>
    </row>
    <row r="662" spans="16382:16383" x14ac:dyDescent="0.2">
      <c r="XFB662" s="24"/>
      <c r="XFC662" s="24"/>
    </row>
    <row r="663" spans="16382:16383" x14ac:dyDescent="0.2">
      <c r="XFB663" s="24"/>
      <c r="XFC663" s="24"/>
    </row>
    <row r="664" spans="16382:16383" x14ac:dyDescent="0.2">
      <c r="XFB664" s="24"/>
      <c r="XFC664" s="24"/>
    </row>
    <row r="665" spans="16382:16383" x14ac:dyDescent="0.2">
      <c r="XFB665" s="24"/>
      <c r="XFC665" s="24"/>
    </row>
    <row r="666" spans="16382:16383" x14ac:dyDescent="0.2">
      <c r="XFB666" s="24"/>
      <c r="XFC666" s="24"/>
    </row>
    <row r="667" spans="16382:16383" x14ac:dyDescent="0.2">
      <c r="XFB667" s="24"/>
      <c r="XFC667" s="24"/>
    </row>
    <row r="668" spans="16382:16383" x14ac:dyDescent="0.2">
      <c r="XFB668" s="24"/>
      <c r="XFC668" s="24"/>
    </row>
    <row r="669" spans="16382:16383" x14ac:dyDescent="0.2">
      <c r="XFB669" s="24"/>
      <c r="XFC669" s="24"/>
    </row>
    <row r="670" spans="16382:16383" x14ac:dyDescent="0.2">
      <c r="XFB670" s="24"/>
      <c r="XFC670" s="24"/>
    </row>
    <row r="671" spans="16382:16383" x14ac:dyDescent="0.2">
      <c r="XFB671" s="24"/>
      <c r="XFC671" s="24"/>
    </row>
    <row r="672" spans="16382:16383" x14ac:dyDescent="0.2">
      <c r="XFB672" s="24"/>
      <c r="XFC672" s="24"/>
    </row>
    <row r="673" spans="16382:16383" x14ac:dyDescent="0.2">
      <c r="XFB673" s="24"/>
      <c r="XFC673" s="24"/>
    </row>
    <row r="674" spans="16382:16383" x14ac:dyDescent="0.2">
      <c r="XFB674" s="24"/>
      <c r="XFC674" s="24"/>
    </row>
    <row r="675" spans="16382:16383" x14ac:dyDescent="0.2">
      <c r="XFB675" s="24"/>
      <c r="XFC675" s="24"/>
    </row>
    <row r="676" spans="16382:16383" x14ac:dyDescent="0.2">
      <c r="XFB676" s="24"/>
      <c r="XFC676" s="24"/>
    </row>
    <row r="677" spans="16382:16383" x14ac:dyDescent="0.2">
      <c r="XFB677" s="24"/>
      <c r="XFC677" s="24"/>
    </row>
    <row r="678" spans="16382:16383" x14ac:dyDescent="0.2">
      <c r="XFB678" s="24"/>
      <c r="XFC678" s="24"/>
    </row>
    <row r="679" spans="16382:16383" x14ac:dyDescent="0.2">
      <c r="XFB679" s="24"/>
      <c r="XFC679" s="24"/>
    </row>
    <row r="680" spans="16382:16383" x14ac:dyDescent="0.2">
      <c r="XFB680" s="24"/>
      <c r="XFC680" s="24"/>
    </row>
    <row r="681" spans="16382:16383" x14ac:dyDescent="0.2">
      <c r="XFB681" s="24"/>
      <c r="XFC681" s="24"/>
    </row>
    <row r="682" spans="16382:16383" x14ac:dyDescent="0.2">
      <c r="XFB682" s="24"/>
      <c r="XFC682" s="24"/>
    </row>
    <row r="683" spans="16382:16383" x14ac:dyDescent="0.2">
      <c r="XFB683" s="24"/>
      <c r="XFC683" s="24"/>
    </row>
    <row r="684" spans="16382:16383" x14ac:dyDescent="0.2">
      <c r="XFB684" s="24"/>
      <c r="XFC684" s="24"/>
    </row>
    <row r="685" spans="16382:16383" x14ac:dyDescent="0.2">
      <c r="XFB685" s="24"/>
      <c r="XFC685" s="24"/>
    </row>
    <row r="686" spans="16382:16383" x14ac:dyDescent="0.2">
      <c r="XFB686" s="24"/>
      <c r="XFC686" s="24"/>
    </row>
    <row r="687" spans="16382:16383" x14ac:dyDescent="0.2">
      <c r="XFB687" s="24"/>
      <c r="XFC687" s="24"/>
    </row>
    <row r="688" spans="16382:16383" x14ac:dyDescent="0.2">
      <c r="XFB688" s="24"/>
      <c r="XFC688" s="24"/>
    </row>
    <row r="689" spans="16382:16383" x14ac:dyDescent="0.2">
      <c r="XFB689" s="24"/>
      <c r="XFC689" s="24"/>
    </row>
    <row r="690" spans="16382:16383" x14ac:dyDescent="0.2">
      <c r="XFB690" s="24"/>
      <c r="XFC690" s="24"/>
    </row>
    <row r="691" spans="16382:16383" x14ac:dyDescent="0.2">
      <c r="XFB691" s="24"/>
      <c r="XFC691" s="24"/>
    </row>
    <row r="692" spans="16382:16383" x14ac:dyDescent="0.2">
      <c r="XFB692" s="24"/>
      <c r="XFC692" s="24"/>
    </row>
    <row r="693" spans="16382:16383" x14ac:dyDescent="0.2">
      <c r="XFB693" s="24"/>
      <c r="XFC693" s="24"/>
    </row>
    <row r="694" spans="16382:16383" x14ac:dyDescent="0.2">
      <c r="XFB694" s="24"/>
      <c r="XFC694" s="24"/>
    </row>
    <row r="695" spans="16382:16383" x14ac:dyDescent="0.2">
      <c r="XFB695" s="24"/>
      <c r="XFC695" s="24"/>
    </row>
    <row r="696" spans="16382:16383" x14ac:dyDescent="0.2">
      <c r="XFB696" s="24"/>
      <c r="XFC696" s="24"/>
    </row>
    <row r="697" spans="16382:16383" x14ac:dyDescent="0.2">
      <c r="XFB697" s="24"/>
      <c r="XFC697" s="24"/>
    </row>
    <row r="698" spans="16382:16383" x14ac:dyDescent="0.2">
      <c r="XFB698" s="24"/>
      <c r="XFC698" s="24"/>
    </row>
    <row r="699" spans="16382:16383" x14ac:dyDescent="0.2">
      <c r="XFB699" s="24"/>
      <c r="XFC699" s="24"/>
    </row>
    <row r="700" spans="16382:16383" x14ac:dyDescent="0.2">
      <c r="XFB700" s="24"/>
      <c r="XFC700" s="24"/>
    </row>
    <row r="701" spans="16382:16383" x14ac:dyDescent="0.2">
      <c r="XFB701" s="24"/>
      <c r="XFC701" s="24"/>
    </row>
    <row r="702" spans="16382:16383" x14ac:dyDescent="0.2">
      <c r="XFB702" s="24"/>
      <c r="XFC702" s="24"/>
    </row>
    <row r="703" spans="16382:16383" x14ac:dyDescent="0.2">
      <c r="XFB703" s="24"/>
      <c r="XFC703" s="24"/>
    </row>
    <row r="704" spans="16382:16383" x14ac:dyDescent="0.2">
      <c r="XFB704" s="24"/>
      <c r="XFC704" s="24"/>
    </row>
    <row r="705" spans="16382:16383" x14ac:dyDescent="0.2">
      <c r="XFB705" s="24"/>
      <c r="XFC705" s="24"/>
    </row>
    <row r="706" spans="16382:16383" x14ac:dyDescent="0.2">
      <c r="XFB706" s="24"/>
      <c r="XFC706" s="24"/>
    </row>
    <row r="707" spans="16382:16383" x14ac:dyDescent="0.2">
      <c r="XFB707" s="24"/>
      <c r="XFC707" s="24"/>
    </row>
    <row r="708" spans="16382:16383" x14ac:dyDescent="0.2">
      <c r="XFB708" s="24"/>
      <c r="XFC708" s="24"/>
    </row>
    <row r="709" spans="16382:16383" x14ac:dyDescent="0.2">
      <c r="XFB709" s="24"/>
      <c r="XFC709" s="24"/>
    </row>
    <row r="710" spans="16382:16383" x14ac:dyDescent="0.2">
      <c r="XFB710" s="24"/>
      <c r="XFC710" s="24"/>
    </row>
    <row r="711" spans="16382:16383" x14ac:dyDescent="0.2">
      <c r="XFB711" s="24"/>
      <c r="XFC711" s="24"/>
    </row>
    <row r="712" spans="16382:16383" x14ac:dyDescent="0.2">
      <c r="XFB712" s="24"/>
      <c r="XFC712" s="24"/>
    </row>
    <row r="713" spans="16382:16383" x14ac:dyDescent="0.2">
      <c r="XFB713" s="24"/>
      <c r="XFC713" s="24"/>
    </row>
    <row r="714" spans="16382:16383" x14ac:dyDescent="0.2">
      <c r="XFB714" s="24"/>
      <c r="XFC714" s="24"/>
    </row>
    <row r="715" spans="16382:16383" x14ac:dyDescent="0.2">
      <c r="XFB715" s="24"/>
      <c r="XFC715" s="24"/>
    </row>
    <row r="716" spans="16382:16383" x14ac:dyDescent="0.2">
      <c r="XFB716" s="24"/>
      <c r="XFC716" s="24"/>
    </row>
    <row r="717" spans="16382:16383" x14ac:dyDescent="0.2">
      <c r="XFB717" s="24"/>
      <c r="XFC717" s="24"/>
    </row>
    <row r="718" spans="16382:16383" x14ac:dyDescent="0.2">
      <c r="XFB718" s="24"/>
      <c r="XFC718" s="24"/>
    </row>
    <row r="719" spans="16382:16383" x14ac:dyDescent="0.2">
      <c r="XFB719" s="24"/>
      <c r="XFC719" s="24"/>
    </row>
    <row r="720" spans="16382:16383" x14ac:dyDescent="0.2">
      <c r="XFB720" s="24"/>
      <c r="XFC720" s="24"/>
    </row>
    <row r="721" spans="16382:16383" x14ac:dyDescent="0.2">
      <c r="XFB721" s="24"/>
      <c r="XFC721" s="24"/>
    </row>
    <row r="722" spans="16382:16383" x14ac:dyDescent="0.2">
      <c r="XFB722" s="24"/>
      <c r="XFC722" s="24"/>
    </row>
    <row r="723" spans="16382:16383" x14ac:dyDescent="0.2">
      <c r="XFB723" s="24"/>
      <c r="XFC723" s="24"/>
    </row>
    <row r="724" spans="16382:16383" x14ac:dyDescent="0.2">
      <c r="XFB724" s="24"/>
      <c r="XFC724" s="24"/>
    </row>
    <row r="725" spans="16382:16383" x14ac:dyDescent="0.2">
      <c r="XFB725" s="24"/>
      <c r="XFC725" s="24"/>
    </row>
    <row r="726" spans="16382:16383" x14ac:dyDescent="0.2">
      <c r="XFB726" s="24"/>
      <c r="XFC726" s="24"/>
    </row>
    <row r="727" spans="16382:16383" x14ac:dyDescent="0.2">
      <c r="XFB727" s="24"/>
      <c r="XFC727" s="24"/>
    </row>
    <row r="728" spans="16382:16383" x14ac:dyDescent="0.2">
      <c r="XFB728" s="24"/>
      <c r="XFC728" s="24"/>
    </row>
    <row r="729" spans="16382:16383" x14ac:dyDescent="0.2">
      <c r="XFB729" s="24"/>
      <c r="XFC729" s="24"/>
    </row>
    <row r="730" spans="16382:16383" x14ac:dyDescent="0.2">
      <c r="XFB730" s="24"/>
      <c r="XFC730" s="24"/>
    </row>
    <row r="731" spans="16382:16383" x14ac:dyDescent="0.2">
      <c r="XFB731" s="24"/>
      <c r="XFC731" s="24"/>
    </row>
    <row r="732" spans="16382:16383" x14ac:dyDescent="0.2">
      <c r="XFB732" s="24"/>
      <c r="XFC732" s="24"/>
    </row>
    <row r="733" spans="16382:16383" x14ac:dyDescent="0.2">
      <c r="XFB733" s="24"/>
      <c r="XFC733" s="24"/>
    </row>
    <row r="734" spans="16382:16383" x14ac:dyDescent="0.2">
      <c r="XFB734" s="24"/>
      <c r="XFC734" s="24"/>
    </row>
    <row r="735" spans="16382:16383" x14ac:dyDescent="0.2">
      <c r="XFB735" s="24"/>
      <c r="XFC735" s="24"/>
    </row>
    <row r="736" spans="16382:16383" x14ac:dyDescent="0.2">
      <c r="XFB736" s="24"/>
      <c r="XFC736" s="24"/>
    </row>
    <row r="737" spans="16382:16383" x14ac:dyDescent="0.2">
      <c r="XFB737" s="24"/>
      <c r="XFC737" s="24"/>
    </row>
    <row r="738" spans="16382:16383" x14ac:dyDescent="0.2">
      <c r="XFB738" s="24"/>
      <c r="XFC738" s="24"/>
    </row>
    <row r="739" spans="16382:16383" x14ac:dyDescent="0.2">
      <c r="XFB739" s="24"/>
      <c r="XFC739" s="24"/>
    </row>
    <row r="740" spans="16382:16383" x14ac:dyDescent="0.2">
      <c r="XFB740" s="24"/>
      <c r="XFC740" s="24"/>
    </row>
    <row r="741" spans="16382:16383" x14ac:dyDescent="0.2">
      <c r="XFB741" s="24"/>
      <c r="XFC741" s="24"/>
    </row>
    <row r="742" spans="16382:16383" x14ac:dyDescent="0.2">
      <c r="XFB742" s="24"/>
      <c r="XFC742" s="24"/>
    </row>
    <row r="743" spans="16382:16383" x14ac:dyDescent="0.2">
      <c r="XFB743" s="24"/>
      <c r="XFC743" s="24"/>
    </row>
    <row r="744" spans="16382:16383" x14ac:dyDescent="0.2">
      <c r="XFB744" s="24"/>
      <c r="XFC744" s="24"/>
    </row>
    <row r="745" spans="16382:16383" x14ac:dyDescent="0.2">
      <c r="XFB745" s="24"/>
      <c r="XFC745" s="24"/>
    </row>
    <row r="746" spans="16382:16383" x14ac:dyDescent="0.2">
      <c r="XFB746" s="24"/>
      <c r="XFC746" s="24"/>
    </row>
    <row r="747" spans="16382:16383" x14ac:dyDescent="0.2">
      <c r="XFB747" s="24"/>
      <c r="XFC747" s="24"/>
    </row>
    <row r="748" spans="16382:16383" x14ac:dyDescent="0.2">
      <c r="XFB748" s="24"/>
      <c r="XFC748" s="24"/>
    </row>
    <row r="749" spans="16382:16383" x14ac:dyDescent="0.2">
      <c r="XFB749" s="24"/>
      <c r="XFC749" s="24"/>
    </row>
    <row r="750" spans="16382:16383" x14ac:dyDescent="0.2">
      <c r="XFB750" s="24"/>
      <c r="XFC750" s="24"/>
    </row>
    <row r="751" spans="16382:16383" x14ac:dyDescent="0.2">
      <c r="XFB751" s="24"/>
      <c r="XFC751" s="24"/>
    </row>
    <row r="752" spans="16382:16383" x14ac:dyDescent="0.2">
      <c r="XFB752" s="24"/>
      <c r="XFC752" s="24"/>
    </row>
    <row r="753" spans="16382:16383" x14ac:dyDescent="0.2">
      <c r="XFB753" s="24"/>
      <c r="XFC753" s="24"/>
    </row>
    <row r="754" spans="16382:16383" x14ac:dyDescent="0.2">
      <c r="XFB754" s="24"/>
      <c r="XFC754" s="24"/>
    </row>
    <row r="755" spans="16382:16383" x14ac:dyDescent="0.2">
      <c r="XFB755" s="24"/>
      <c r="XFC755" s="24"/>
    </row>
    <row r="756" spans="16382:16383" x14ac:dyDescent="0.2">
      <c r="XFB756" s="24"/>
      <c r="XFC756" s="24"/>
    </row>
    <row r="757" spans="16382:16383" x14ac:dyDescent="0.2">
      <c r="XFB757" s="24"/>
      <c r="XFC757" s="24"/>
    </row>
    <row r="758" spans="16382:16383" x14ac:dyDescent="0.2">
      <c r="XFB758" s="24"/>
      <c r="XFC758" s="24"/>
    </row>
    <row r="759" spans="16382:16383" x14ac:dyDescent="0.2">
      <c r="XFB759" s="24"/>
      <c r="XFC759" s="24"/>
    </row>
    <row r="760" spans="16382:16383" x14ac:dyDescent="0.2">
      <c r="XFB760" s="24"/>
      <c r="XFC760" s="24"/>
    </row>
    <row r="761" spans="16382:16383" x14ac:dyDescent="0.2">
      <c r="XFB761" s="24"/>
      <c r="XFC761" s="24"/>
    </row>
    <row r="762" spans="16382:16383" x14ac:dyDescent="0.2">
      <c r="XFB762" s="24"/>
      <c r="XFC762" s="24"/>
    </row>
    <row r="763" spans="16382:16383" x14ac:dyDescent="0.2">
      <c r="XFB763" s="24"/>
      <c r="XFC763" s="24"/>
    </row>
    <row r="764" spans="16382:16383" x14ac:dyDescent="0.2">
      <c r="XFB764" s="24"/>
      <c r="XFC764" s="24"/>
    </row>
    <row r="765" spans="16382:16383" x14ac:dyDescent="0.2">
      <c r="XFB765" s="24"/>
      <c r="XFC765" s="24"/>
    </row>
    <row r="766" spans="16382:16383" x14ac:dyDescent="0.2">
      <c r="XFB766" s="24"/>
      <c r="XFC766" s="24"/>
    </row>
    <row r="767" spans="16382:16383" x14ac:dyDescent="0.2">
      <c r="XFB767" s="24"/>
      <c r="XFC767" s="24"/>
    </row>
    <row r="768" spans="16382:16383" x14ac:dyDescent="0.2">
      <c r="XFB768" s="24"/>
      <c r="XFC768" s="24"/>
    </row>
    <row r="769" spans="16382:16383" x14ac:dyDescent="0.2">
      <c r="XFB769" s="24"/>
      <c r="XFC769" s="24"/>
    </row>
    <row r="770" spans="16382:16383" x14ac:dyDescent="0.2">
      <c r="XFB770" s="24"/>
      <c r="XFC770" s="24"/>
    </row>
    <row r="771" spans="16382:16383" x14ac:dyDescent="0.2">
      <c r="XFB771" s="24"/>
      <c r="XFC771" s="24"/>
    </row>
    <row r="772" spans="16382:16383" x14ac:dyDescent="0.2">
      <c r="XFB772" s="24"/>
      <c r="XFC772" s="24"/>
    </row>
    <row r="773" spans="16382:16383" x14ac:dyDescent="0.2">
      <c r="XFB773" s="24"/>
      <c r="XFC773" s="24"/>
    </row>
    <row r="774" spans="16382:16383" x14ac:dyDescent="0.2">
      <c r="XFB774" s="24"/>
      <c r="XFC774" s="24"/>
    </row>
    <row r="775" spans="16382:16383" x14ac:dyDescent="0.2">
      <c r="XFB775" s="24"/>
      <c r="XFC775" s="24"/>
    </row>
    <row r="776" spans="16382:16383" x14ac:dyDescent="0.2">
      <c r="XFB776" s="24"/>
      <c r="XFC776" s="24"/>
    </row>
    <row r="777" spans="16382:16383" x14ac:dyDescent="0.2">
      <c r="XFB777" s="24"/>
      <c r="XFC777" s="24"/>
    </row>
    <row r="778" spans="16382:16383" x14ac:dyDescent="0.2">
      <c r="XFB778" s="24"/>
      <c r="XFC778" s="24"/>
    </row>
    <row r="779" spans="16382:16383" x14ac:dyDescent="0.2">
      <c r="XFB779" s="24"/>
      <c r="XFC779" s="24"/>
    </row>
    <row r="780" spans="16382:16383" x14ac:dyDescent="0.2">
      <c r="XFB780" s="24"/>
      <c r="XFC780" s="24"/>
    </row>
    <row r="781" spans="16382:16383" x14ac:dyDescent="0.2">
      <c r="XFB781" s="24"/>
      <c r="XFC781" s="24"/>
    </row>
    <row r="782" spans="16382:16383" x14ac:dyDescent="0.2">
      <c r="XFB782" s="24"/>
      <c r="XFC782" s="24"/>
    </row>
    <row r="783" spans="16382:16383" x14ac:dyDescent="0.2">
      <c r="XFB783" s="24"/>
      <c r="XFC783" s="24"/>
    </row>
    <row r="784" spans="16382:16383" x14ac:dyDescent="0.2">
      <c r="XFB784" s="24"/>
      <c r="XFC784" s="24"/>
    </row>
    <row r="785" spans="16382:16383" x14ac:dyDescent="0.2">
      <c r="XFB785" s="24"/>
      <c r="XFC785" s="24"/>
    </row>
    <row r="786" spans="16382:16383" x14ac:dyDescent="0.2">
      <c r="XFB786" s="24"/>
      <c r="XFC786" s="24"/>
    </row>
    <row r="787" spans="16382:16383" x14ac:dyDescent="0.2">
      <c r="XFB787" s="24"/>
      <c r="XFC787" s="24"/>
    </row>
    <row r="788" spans="16382:16383" x14ac:dyDescent="0.2">
      <c r="XFB788" s="24"/>
      <c r="XFC788" s="24"/>
    </row>
    <row r="789" spans="16382:16383" x14ac:dyDescent="0.2">
      <c r="XFB789" s="24"/>
      <c r="XFC789" s="24"/>
    </row>
    <row r="790" spans="16382:16383" x14ac:dyDescent="0.2">
      <c r="XFB790" s="24"/>
      <c r="XFC790" s="24"/>
    </row>
    <row r="791" spans="16382:16383" x14ac:dyDescent="0.2">
      <c r="XFB791" s="24"/>
      <c r="XFC791" s="24"/>
    </row>
    <row r="792" spans="16382:16383" x14ac:dyDescent="0.2">
      <c r="XFB792" s="24"/>
      <c r="XFC792" s="24"/>
    </row>
    <row r="793" spans="16382:16383" x14ac:dyDescent="0.2">
      <c r="XFB793" s="24"/>
      <c r="XFC793" s="24"/>
    </row>
    <row r="794" spans="16382:16383" x14ac:dyDescent="0.2">
      <c r="XFB794" s="24"/>
      <c r="XFC794" s="24"/>
    </row>
    <row r="795" spans="16382:16383" x14ac:dyDescent="0.2">
      <c r="XFB795" s="24"/>
      <c r="XFC795" s="24"/>
    </row>
    <row r="796" spans="16382:16383" x14ac:dyDescent="0.2">
      <c r="XFB796" s="24"/>
      <c r="XFC796" s="24"/>
    </row>
    <row r="797" spans="16382:16383" x14ac:dyDescent="0.2">
      <c r="XFB797" s="24"/>
      <c r="XFC797" s="24"/>
    </row>
    <row r="798" spans="16382:16383" x14ac:dyDescent="0.2">
      <c r="XFB798" s="24"/>
      <c r="XFC798" s="24"/>
    </row>
    <row r="799" spans="16382:16383" x14ac:dyDescent="0.2">
      <c r="XFB799" s="24"/>
      <c r="XFC799" s="24"/>
    </row>
    <row r="800" spans="16382:16383" x14ac:dyDescent="0.2">
      <c r="XFB800" s="24"/>
      <c r="XFC800" s="24"/>
    </row>
    <row r="801" spans="16382:16383" x14ac:dyDescent="0.2">
      <c r="XFB801" s="24"/>
      <c r="XFC801" s="24"/>
    </row>
    <row r="802" spans="16382:16383" x14ac:dyDescent="0.2">
      <c r="XFB802" s="24"/>
      <c r="XFC802" s="24"/>
    </row>
    <row r="803" spans="16382:16383" x14ac:dyDescent="0.2">
      <c r="XFB803" s="24"/>
      <c r="XFC803" s="24"/>
    </row>
    <row r="804" spans="16382:16383" x14ac:dyDescent="0.2">
      <c r="XFB804" s="24"/>
      <c r="XFC804" s="24"/>
    </row>
    <row r="805" spans="16382:16383" x14ac:dyDescent="0.2">
      <c r="XFB805" s="24"/>
      <c r="XFC805" s="24"/>
    </row>
    <row r="806" spans="16382:16383" x14ac:dyDescent="0.2">
      <c r="XFB806" s="24"/>
      <c r="XFC806" s="24"/>
    </row>
    <row r="807" spans="16382:16383" x14ac:dyDescent="0.2">
      <c r="XFB807" s="24"/>
      <c r="XFC807" s="24"/>
    </row>
    <row r="808" spans="16382:16383" x14ac:dyDescent="0.2">
      <c r="XFB808" s="24"/>
      <c r="XFC808" s="24"/>
    </row>
    <row r="809" spans="16382:16383" x14ac:dyDescent="0.2">
      <c r="XFB809" s="24"/>
      <c r="XFC809" s="24"/>
    </row>
    <row r="810" spans="16382:16383" x14ac:dyDescent="0.2">
      <c r="XFB810" s="24"/>
      <c r="XFC810" s="24"/>
    </row>
    <row r="811" spans="16382:16383" x14ac:dyDescent="0.2">
      <c r="XFB811" s="24"/>
      <c r="XFC811" s="24"/>
    </row>
    <row r="812" spans="16382:16383" x14ac:dyDescent="0.2">
      <c r="XFB812" s="24"/>
      <c r="XFC812" s="24"/>
    </row>
    <row r="813" spans="16382:16383" x14ac:dyDescent="0.2">
      <c r="XFB813" s="24"/>
      <c r="XFC813" s="24"/>
    </row>
    <row r="814" spans="16382:16383" x14ac:dyDescent="0.2">
      <c r="XFB814" s="24"/>
      <c r="XFC814" s="24"/>
    </row>
    <row r="815" spans="16382:16383" x14ac:dyDescent="0.2">
      <c r="XFB815" s="24"/>
      <c r="XFC815" s="24"/>
    </row>
    <row r="816" spans="16382:16383" x14ac:dyDescent="0.2">
      <c r="XFB816" s="24"/>
      <c r="XFC816" s="24"/>
    </row>
    <row r="817" spans="16382:16383" x14ac:dyDescent="0.2">
      <c r="XFB817" s="24"/>
      <c r="XFC817" s="24"/>
    </row>
    <row r="818" spans="16382:16383" x14ac:dyDescent="0.2">
      <c r="XFB818" s="24"/>
      <c r="XFC818" s="24"/>
    </row>
    <row r="819" spans="16382:16383" x14ac:dyDescent="0.2">
      <c r="XFB819" s="24"/>
      <c r="XFC819" s="24"/>
    </row>
    <row r="820" spans="16382:16383" x14ac:dyDescent="0.2">
      <c r="XFB820" s="24"/>
      <c r="XFC820" s="24"/>
    </row>
    <row r="821" spans="16382:16383" x14ac:dyDescent="0.2">
      <c r="XFB821" s="24"/>
      <c r="XFC821" s="24"/>
    </row>
    <row r="822" spans="16382:16383" x14ac:dyDescent="0.2">
      <c r="XFB822" s="24"/>
      <c r="XFC822" s="24"/>
    </row>
    <row r="823" spans="16382:16383" x14ac:dyDescent="0.2">
      <c r="XFB823" s="24"/>
      <c r="XFC823" s="24"/>
    </row>
    <row r="824" spans="16382:16383" x14ac:dyDescent="0.2">
      <c r="XFB824" s="24"/>
      <c r="XFC824" s="24"/>
    </row>
    <row r="825" spans="16382:16383" x14ac:dyDescent="0.2">
      <c r="XFB825" s="24"/>
      <c r="XFC825" s="24"/>
    </row>
    <row r="826" spans="16382:16383" x14ac:dyDescent="0.2">
      <c r="XFB826" s="24"/>
      <c r="XFC826" s="24"/>
    </row>
    <row r="827" spans="16382:16383" x14ac:dyDescent="0.2">
      <c r="XFB827" s="24"/>
      <c r="XFC827" s="24"/>
    </row>
    <row r="828" spans="16382:16383" x14ac:dyDescent="0.2">
      <c r="XFB828" s="24"/>
      <c r="XFC828" s="24"/>
    </row>
    <row r="829" spans="16382:16383" x14ac:dyDescent="0.2">
      <c r="XFB829" s="24"/>
      <c r="XFC829" s="24"/>
    </row>
    <row r="830" spans="16382:16383" x14ac:dyDescent="0.2">
      <c r="XFB830" s="24"/>
      <c r="XFC830" s="24"/>
    </row>
    <row r="831" spans="16382:16383" x14ac:dyDescent="0.2">
      <c r="XFB831" s="24"/>
      <c r="XFC831" s="24"/>
    </row>
    <row r="832" spans="16382:16383" x14ac:dyDescent="0.2">
      <c r="XFB832" s="24"/>
      <c r="XFC832" s="24"/>
    </row>
    <row r="833" spans="16382:16383" x14ac:dyDescent="0.2">
      <c r="XFB833" s="24"/>
      <c r="XFC833" s="24"/>
    </row>
    <row r="834" spans="16382:16383" x14ac:dyDescent="0.2">
      <c r="XFB834" s="24"/>
      <c r="XFC834" s="24"/>
    </row>
    <row r="835" spans="16382:16383" x14ac:dyDescent="0.2">
      <c r="XFB835" s="24"/>
      <c r="XFC835" s="24"/>
    </row>
    <row r="836" spans="16382:16383" x14ac:dyDescent="0.2">
      <c r="XFB836" s="24"/>
      <c r="XFC836" s="24"/>
    </row>
    <row r="837" spans="16382:16383" x14ac:dyDescent="0.2">
      <c r="XFB837" s="24"/>
      <c r="XFC837" s="24"/>
    </row>
    <row r="838" spans="16382:16383" x14ac:dyDescent="0.2">
      <c r="XFB838" s="24"/>
      <c r="XFC838" s="24"/>
    </row>
    <row r="839" spans="16382:16383" x14ac:dyDescent="0.2">
      <c r="XFB839" s="24"/>
      <c r="XFC839" s="24"/>
    </row>
    <row r="840" spans="16382:16383" x14ac:dyDescent="0.2">
      <c r="XFB840" s="24"/>
      <c r="XFC840" s="24"/>
    </row>
    <row r="841" spans="16382:16383" x14ac:dyDescent="0.2">
      <c r="XFB841" s="24"/>
      <c r="XFC841" s="24"/>
    </row>
    <row r="842" spans="16382:16383" x14ac:dyDescent="0.2">
      <c r="XFB842" s="24"/>
      <c r="XFC842" s="24"/>
    </row>
    <row r="843" spans="16382:16383" x14ac:dyDescent="0.2">
      <c r="XFB843" s="24"/>
      <c r="XFC843" s="24"/>
    </row>
    <row r="844" spans="16382:16383" x14ac:dyDescent="0.2">
      <c r="XFB844" s="24"/>
      <c r="XFC844" s="24"/>
    </row>
    <row r="845" spans="16382:16383" x14ac:dyDescent="0.2">
      <c r="XFB845" s="24"/>
      <c r="XFC845" s="24"/>
    </row>
    <row r="846" spans="16382:16383" x14ac:dyDescent="0.2">
      <c r="XFB846" s="24"/>
      <c r="XFC846" s="24"/>
    </row>
    <row r="847" spans="16382:16383" x14ac:dyDescent="0.2">
      <c r="XFB847" s="24"/>
      <c r="XFC847" s="24"/>
    </row>
    <row r="848" spans="16382:16383" x14ac:dyDescent="0.2">
      <c r="XFB848" s="24"/>
      <c r="XFC848" s="24"/>
    </row>
    <row r="849" spans="16382:16383" x14ac:dyDescent="0.2">
      <c r="XFB849" s="24"/>
      <c r="XFC849" s="24"/>
    </row>
    <row r="850" spans="16382:16383" x14ac:dyDescent="0.2">
      <c r="XFB850" s="24"/>
      <c r="XFC850" s="24"/>
    </row>
    <row r="851" spans="16382:16383" x14ac:dyDescent="0.2">
      <c r="XFB851" s="24"/>
      <c r="XFC851" s="24"/>
    </row>
    <row r="852" spans="16382:16383" x14ac:dyDescent="0.2">
      <c r="XFB852" s="24"/>
      <c r="XFC852" s="24"/>
    </row>
    <row r="853" spans="16382:16383" x14ac:dyDescent="0.2">
      <c r="XFB853" s="24"/>
      <c r="XFC853" s="24"/>
    </row>
    <row r="854" spans="16382:16383" x14ac:dyDescent="0.2">
      <c r="XFB854" s="24"/>
      <c r="XFC854" s="24"/>
    </row>
    <row r="855" spans="16382:16383" x14ac:dyDescent="0.2">
      <c r="XFB855" s="24"/>
      <c r="XFC855" s="24"/>
    </row>
    <row r="856" spans="16382:16383" x14ac:dyDescent="0.2">
      <c r="XFB856" s="24"/>
      <c r="XFC856" s="24"/>
    </row>
    <row r="857" spans="16382:16383" x14ac:dyDescent="0.2">
      <c r="XFB857" s="24"/>
      <c r="XFC857" s="24"/>
    </row>
    <row r="858" spans="16382:16383" x14ac:dyDescent="0.2">
      <c r="XFB858" s="24"/>
      <c r="XFC858" s="24"/>
    </row>
    <row r="859" spans="16382:16383" x14ac:dyDescent="0.2">
      <c r="XFB859" s="24"/>
      <c r="XFC859" s="24"/>
    </row>
    <row r="860" spans="16382:16383" x14ac:dyDescent="0.2">
      <c r="XFB860" s="24"/>
      <c r="XFC860" s="24"/>
    </row>
    <row r="861" spans="16382:16383" x14ac:dyDescent="0.2">
      <c r="XFB861" s="24"/>
      <c r="XFC861" s="24"/>
    </row>
    <row r="862" spans="16382:16383" x14ac:dyDescent="0.2">
      <c r="XFB862" s="24"/>
      <c r="XFC862" s="24"/>
    </row>
    <row r="863" spans="16382:16383" x14ac:dyDescent="0.2">
      <c r="XFB863" s="24"/>
      <c r="XFC863" s="24"/>
    </row>
    <row r="864" spans="16382:16383" x14ac:dyDescent="0.2">
      <c r="XFB864" s="24"/>
      <c r="XFC864" s="24"/>
    </row>
    <row r="865" spans="16382:16383" x14ac:dyDescent="0.2">
      <c r="XFB865" s="24"/>
      <c r="XFC865" s="24"/>
    </row>
    <row r="866" spans="16382:16383" x14ac:dyDescent="0.2">
      <c r="XFB866" s="24"/>
      <c r="XFC866" s="24"/>
    </row>
    <row r="867" spans="16382:16383" x14ac:dyDescent="0.2">
      <c r="XFB867" s="24"/>
      <c r="XFC867" s="24"/>
    </row>
    <row r="868" spans="16382:16383" x14ac:dyDescent="0.2">
      <c r="XFB868" s="24"/>
      <c r="XFC868" s="24"/>
    </row>
    <row r="869" spans="16382:16383" x14ac:dyDescent="0.2">
      <c r="XFB869" s="24"/>
      <c r="XFC869" s="24"/>
    </row>
    <row r="870" spans="16382:16383" x14ac:dyDescent="0.2">
      <c r="XFB870" s="24"/>
      <c r="XFC870" s="24"/>
    </row>
    <row r="871" spans="16382:16383" x14ac:dyDescent="0.2">
      <c r="XFB871" s="24"/>
      <c r="XFC871" s="24"/>
    </row>
    <row r="872" spans="16382:16383" x14ac:dyDescent="0.2">
      <c r="XFB872" s="24"/>
      <c r="XFC872" s="24"/>
    </row>
    <row r="873" spans="16382:16383" x14ac:dyDescent="0.2">
      <c r="XFB873" s="24"/>
      <c r="XFC873" s="24"/>
    </row>
    <row r="874" spans="16382:16383" x14ac:dyDescent="0.2">
      <c r="XFB874" s="24"/>
      <c r="XFC874" s="24"/>
    </row>
    <row r="875" spans="16382:16383" x14ac:dyDescent="0.2">
      <c r="XFB875" s="24"/>
      <c r="XFC875" s="24"/>
    </row>
    <row r="876" spans="16382:16383" x14ac:dyDescent="0.2">
      <c r="XFB876" s="24"/>
      <c r="XFC876" s="24"/>
    </row>
    <row r="877" spans="16382:16383" x14ac:dyDescent="0.2">
      <c r="XFB877" s="24"/>
      <c r="XFC877" s="24"/>
    </row>
    <row r="878" spans="16382:16383" x14ac:dyDescent="0.2">
      <c r="XFB878" s="24"/>
      <c r="XFC878" s="24"/>
    </row>
    <row r="879" spans="16382:16383" x14ac:dyDescent="0.2">
      <c r="XFB879" s="24"/>
      <c r="XFC879" s="24"/>
    </row>
    <row r="880" spans="16382:16383" x14ac:dyDescent="0.2">
      <c r="XFB880" s="24"/>
      <c r="XFC880" s="24"/>
    </row>
    <row r="881" spans="16382:16383" x14ac:dyDescent="0.2">
      <c r="XFB881" s="24"/>
      <c r="XFC881" s="24"/>
    </row>
    <row r="882" spans="16382:16383" x14ac:dyDescent="0.2">
      <c r="XFB882" s="24"/>
      <c r="XFC882" s="24"/>
    </row>
    <row r="883" spans="16382:16383" x14ac:dyDescent="0.2">
      <c r="XFB883" s="24"/>
      <c r="XFC883" s="24"/>
    </row>
    <row r="884" spans="16382:16383" x14ac:dyDescent="0.2">
      <c r="XFB884" s="24"/>
      <c r="XFC884" s="24"/>
    </row>
    <row r="885" spans="16382:16383" x14ac:dyDescent="0.2">
      <c r="XFB885" s="24"/>
      <c r="XFC885" s="24"/>
    </row>
    <row r="886" spans="16382:16383" x14ac:dyDescent="0.2">
      <c r="XFB886" s="24"/>
      <c r="XFC886" s="24"/>
    </row>
    <row r="887" spans="16382:16383" x14ac:dyDescent="0.2">
      <c r="XFB887" s="24"/>
      <c r="XFC887" s="24"/>
    </row>
    <row r="888" spans="16382:16383" x14ac:dyDescent="0.2">
      <c r="XFB888" s="24"/>
      <c r="XFC888" s="24"/>
    </row>
    <row r="889" spans="16382:16383" x14ac:dyDescent="0.2">
      <c r="XFB889" s="24"/>
      <c r="XFC889" s="24"/>
    </row>
    <row r="890" spans="16382:16383" x14ac:dyDescent="0.2">
      <c r="XFB890" s="24"/>
      <c r="XFC890" s="24"/>
    </row>
    <row r="891" spans="16382:16383" x14ac:dyDescent="0.2">
      <c r="XFB891" s="24"/>
      <c r="XFC891" s="24"/>
    </row>
    <row r="892" spans="16382:16383" x14ac:dyDescent="0.2">
      <c r="XFB892" s="24"/>
      <c r="XFC892" s="24"/>
    </row>
    <row r="893" spans="16382:16383" x14ac:dyDescent="0.2">
      <c r="XFB893" s="24"/>
      <c r="XFC893" s="24"/>
    </row>
    <row r="894" spans="16382:16383" x14ac:dyDescent="0.2">
      <c r="XFB894" s="24"/>
      <c r="XFC894" s="24"/>
    </row>
    <row r="895" spans="16382:16383" x14ac:dyDescent="0.2">
      <c r="XFB895" s="24"/>
      <c r="XFC895" s="24"/>
    </row>
    <row r="896" spans="16382:16383" x14ac:dyDescent="0.2">
      <c r="XFB896" s="24"/>
      <c r="XFC896" s="24"/>
    </row>
    <row r="897" spans="16382:16383" x14ac:dyDescent="0.2">
      <c r="XFB897" s="24"/>
      <c r="XFC897" s="24"/>
    </row>
    <row r="898" spans="16382:16383" x14ac:dyDescent="0.2">
      <c r="XFB898" s="24"/>
      <c r="XFC898" s="24"/>
    </row>
    <row r="899" spans="16382:16383" x14ac:dyDescent="0.2">
      <c r="XFB899" s="24"/>
      <c r="XFC899" s="24"/>
    </row>
    <row r="900" spans="16382:16383" x14ac:dyDescent="0.2">
      <c r="XFB900" s="24"/>
      <c r="XFC900" s="24"/>
    </row>
    <row r="901" spans="16382:16383" x14ac:dyDescent="0.2">
      <c r="XFB901" s="24"/>
      <c r="XFC901" s="24"/>
    </row>
    <row r="902" spans="16382:16383" x14ac:dyDescent="0.2">
      <c r="XFB902" s="24"/>
      <c r="XFC902" s="24"/>
    </row>
    <row r="903" spans="16382:16383" x14ac:dyDescent="0.2">
      <c r="XFB903" s="24"/>
      <c r="XFC903" s="24"/>
    </row>
    <row r="904" spans="16382:16383" x14ac:dyDescent="0.2">
      <c r="XFB904" s="24"/>
      <c r="XFC904" s="24"/>
    </row>
    <row r="905" spans="16382:16383" x14ac:dyDescent="0.2">
      <c r="XFB905" s="24"/>
      <c r="XFC905" s="24"/>
    </row>
    <row r="906" spans="16382:16383" x14ac:dyDescent="0.2">
      <c r="XFB906" s="24"/>
      <c r="XFC906" s="24"/>
    </row>
    <row r="907" spans="16382:16383" x14ac:dyDescent="0.2">
      <c r="XFB907" s="24"/>
      <c r="XFC907" s="24"/>
    </row>
    <row r="908" spans="16382:16383" x14ac:dyDescent="0.2">
      <c r="XFB908" s="24"/>
      <c r="XFC908" s="24"/>
    </row>
    <row r="909" spans="16382:16383" x14ac:dyDescent="0.2">
      <c r="XFB909" s="24"/>
      <c r="XFC909" s="24"/>
    </row>
    <row r="910" spans="16382:16383" x14ac:dyDescent="0.2">
      <c r="XFB910" s="24"/>
      <c r="XFC910" s="24"/>
    </row>
    <row r="911" spans="16382:16383" x14ac:dyDescent="0.2">
      <c r="XFB911" s="24"/>
      <c r="XFC911" s="24"/>
    </row>
    <row r="912" spans="16382:16383" x14ac:dyDescent="0.2">
      <c r="XFB912" s="24"/>
      <c r="XFC912" s="24"/>
    </row>
    <row r="913" spans="16382:16383" x14ac:dyDescent="0.2">
      <c r="XFB913" s="24"/>
      <c r="XFC913" s="24"/>
    </row>
    <row r="914" spans="16382:16383" x14ac:dyDescent="0.2">
      <c r="XFB914" s="24"/>
      <c r="XFC914" s="24"/>
    </row>
    <row r="915" spans="16382:16383" x14ac:dyDescent="0.2">
      <c r="XFB915" s="24"/>
      <c r="XFC915" s="24"/>
    </row>
    <row r="916" spans="16382:16383" x14ac:dyDescent="0.2">
      <c r="XFB916" s="24"/>
      <c r="XFC916" s="24"/>
    </row>
    <row r="917" spans="16382:16383" x14ac:dyDescent="0.2">
      <c r="XFB917" s="24"/>
      <c r="XFC917" s="24"/>
    </row>
    <row r="918" spans="16382:16383" x14ac:dyDescent="0.2">
      <c r="XFB918" s="24"/>
      <c r="XFC918" s="24"/>
    </row>
    <row r="919" spans="16382:16383" x14ac:dyDescent="0.2">
      <c r="XFB919" s="24"/>
      <c r="XFC919" s="24"/>
    </row>
    <row r="920" spans="16382:16383" x14ac:dyDescent="0.2">
      <c r="XFB920" s="24"/>
      <c r="XFC920" s="24"/>
    </row>
    <row r="921" spans="16382:16383" x14ac:dyDescent="0.2">
      <c r="XFB921" s="24"/>
      <c r="XFC921" s="24"/>
    </row>
    <row r="922" spans="16382:16383" x14ac:dyDescent="0.2">
      <c r="XFB922" s="24"/>
      <c r="XFC922" s="24"/>
    </row>
    <row r="923" spans="16382:16383" x14ac:dyDescent="0.2">
      <c r="XFB923" s="24"/>
      <c r="XFC923" s="24"/>
    </row>
    <row r="924" spans="16382:16383" x14ac:dyDescent="0.2">
      <c r="XFB924" s="24"/>
      <c r="XFC924" s="24"/>
    </row>
    <row r="925" spans="16382:16383" x14ac:dyDescent="0.2">
      <c r="XFB925" s="24"/>
      <c r="XFC925" s="24"/>
    </row>
    <row r="926" spans="16382:16383" x14ac:dyDescent="0.2">
      <c r="XFB926" s="24"/>
      <c r="XFC926" s="24"/>
    </row>
    <row r="927" spans="16382:16383" x14ac:dyDescent="0.2">
      <c r="XFB927" s="24"/>
      <c r="XFC927" s="24"/>
    </row>
    <row r="928" spans="16382:16383" x14ac:dyDescent="0.2">
      <c r="XFB928" s="24"/>
      <c r="XFC928" s="24"/>
    </row>
    <row r="929" spans="16382:16383" x14ac:dyDescent="0.2">
      <c r="XFB929" s="24"/>
      <c r="XFC929" s="24"/>
    </row>
    <row r="930" spans="16382:16383" x14ac:dyDescent="0.2">
      <c r="XFB930" s="24"/>
      <c r="XFC930" s="24"/>
    </row>
    <row r="931" spans="16382:16383" x14ac:dyDescent="0.2">
      <c r="XFB931" s="24"/>
      <c r="XFC931" s="24"/>
    </row>
    <row r="932" spans="16382:16383" x14ac:dyDescent="0.2">
      <c r="XFB932" s="24"/>
      <c r="XFC932" s="24"/>
    </row>
    <row r="933" spans="16382:16383" x14ac:dyDescent="0.2">
      <c r="XFB933" s="24"/>
      <c r="XFC933" s="24"/>
    </row>
    <row r="934" spans="16382:16383" x14ac:dyDescent="0.2">
      <c r="XFB934" s="24"/>
      <c r="XFC934" s="24"/>
    </row>
    <row r="935" spans="16382:16383" x14ac:dyDescent="0.2">
      <c r="XFB935" s="24"/>
      <c r="XFC935" s="24"/>
    </row>
    <row r="936" spans="16382:16383" x14ac:dyDescent="0.2">
      <c r="XFB936" s="24"/>
      <c r="XFC936" s="24"/>
    </row>
    <row r="937" spans="16382:16383" x14ac:dyDescent="0.2">
      <c r="XFB937" s="24"/>
      <c r="XFC937" s="24"/>
    </row>
    <row r="938" spans="16382:16383" x14ac:dyDescent="0.2">
      <c r="XFB938" s="24"/>
      <c r="XFC938" s="24"/>
    </row>
    <row r="939" spans="16382:16383" x14ac:dyDescent="0.2">
      <c r="XFB939" s="24"/>
      <c r="XFC939" s="24"/>
    </row>
    <row r="940" spans="16382:16383" x14ac:dyDescent="0.2">
      <c r="XFB940" s="24"/>
      <c r="XFC940" s="24"/>
    </row>
    <row r="941" spans="16382:16383" x14ac:dyDescent="0.2">
      <c r="XFB941" s="24"/>
      <c r="XFC941" s="24"/>
    </row>
    <row r="942" spans="16382:16383" x14ac:dyDescent="0.2">
      <c r="XFB942" s="24"/>
      <c r="XFC942" s="24"/>
    </row>
    <row r="943" spans="16382:16383" x14ac:dyDescent="0.2">
      <c r="XFB943" s="24"/>
      <c r="XFC943" s="24"/>
    </row>
    <row r="944" spans="16382:16383" x14ac:dyDescent="0.2">
      <c r="XFB944" s="24"/>
      <c r="XFC944" s="24"/>
    </row>
    <row r="945" spans="16382:16383" x14ac:dyDescent="0.2">
      <c r="XFB945" s="24"/>
      <c r="XFC945" s="24"/>
    </row>
    <row r="946" spans="16382:16383" x14ac:dyDescent="0.2">
      <c r="XFB946" s="24"/>
      <c r="XFC946" s="24"/>
    </row>
    <row r="947" spans="16382:16383" x14ac:dyDescent="0.2">
      <c r="XFB947" s="24"/>
      <c r="XFC947" s="24"/>
    </row>
    <row r="948" spans="16382:16383" x14ac:dyDescent="0.2">
      <c r="XFB948" s="24"/>
      <c r="XFC948" s="24"/>
    </row>
    <row r="949" spans="16382:16383" x14ac:dyDescent="0.2">
      <c r="XFB949" s="24"/>
      <c r="XFC949" s="24"/>
    </row>
    <row r="950" spans="16382:16383" x14ac:dyDescent="0.2">
      <c r="XFB950" s="24"/>
      <c r="XFC950" s="24"/>
    </row>
    <row r="951" spans="16382:16383" x14ac:dyDescent="0.2">
      <c r="XFB951" s="24"/>
      <c r="XFC951" s="24"/>
    </row>
    <row r="952" spans="16382:16383" x14ac:dyDescent="0.2">
      <c r="XFB952" s="24"/>
      <c r="XFC952" s="24"/>
    </row>
    <row r="953" spans="16382:16383" x14ac:dyDescent="0.2">
      <c r="XFB953" s="24"/>
      <c r="XFC953" s="24"/>
    </row>
    <row r="954" spans="16382:16383" x14ac:dyDescent="0.2">
      <c r="XFB954" s="24"/>
      <c r="XFC954" s="24"/>
    </row>
    <row r="955" spans="16382:16383" x14ac:dyDescent="0.2">
      <c r="XFB955" s="24"/>
      <c r="XFC955" s="24"/>
    </row>
    <row r="956" spans="16382:16383" x14ac:dyDescent="0.2">
      <c r="XFB956" s="24"/>
      <c r="XFC956" s="24"/>
    </row>
    <row r="957" spans="16382:16383" x14ac:dyDescent="0.2">
      <c r="XFB957" s="24"/>
      <c r="XFC957" s="24"/>
    </row>
    <row r="958" spans="16382:16383" x14ac:dyDescent="0.2">
      <c r="XFB958" s="24"/>
      <c r="XFC958" s="24"/>
    </row>
    <row r="959" spans="16382:16383" x14ac:dyDescent="0.2">
      <c r="XFB959" s="24"/>
      <c r="XFC959" s="24"/>
    </row>
    <row r="960" spans="16382:16383" x14ac:dyDescent="0.2">
      <c r="XFB960" s="24"/>
      <c r="XFC960" s="24"/>
    </row>
    <row r="961" spans="16382:16383" x14ac:dyDescent="0.2">
      <c r="XFB961" s="24"/>
      <c r="XFC961" s="24"/>
    </row>
    <row r="962" spans="16382:16383" x14ac:dyDescent="0.2">
      <c r="XFB962" s="24"/>
      <c r="XFC962" s="24"/>
    </row>
    <row r="963" spans="16382:16383" x14ac:dyDescent="0.2">
      <c r="XFB963" s="24"/>
      <c r="XFC963" s="24"/>
    </row>
    <row r="964" spans="16382:16383" x14ac:dyDescent="0.2">
      <c r="XFB964" s="24"/>
      <c r="XFC964" s="24"/>
    </row>
    <row r="965" spans="16382:16383" x14ac:dyDescent="0.2">
      <c r="XFB965" s="24"/>
      <c r="XFC965" s="24"/>
    </row>
    <row r="966" spans="16382:16383" x14ac:dyDescent="0.2">
      <c r="XFB966" s="24"/>
      <c r="XFC966" s="24"/>
    </row>
    <row r="967" spans="16382:16383" x14ac:dyDescent="0.2">
      <c r="XFB967" s="24"/>
      <c r="XFC967" s="24"/>
    </row>
    <row r="968" spans="16382:16383" x14ac:dyDescent="0.2">
      <c r="XFB968" s="24"/>
      <c r="XFC968" s="24"/>
    </row>
    <row r="969" spans="16382:16383" x14ac:dyDescent="0.2">
      <c r="XFB969" s="24"/>
      <c r="XFC969" s="24"/>
    </row>
    <row r="970" spans="16382:16383" x14ac:dyDescent="0.2">
      <c r="XFB970" s="24"/>
      <c r="XFC970" s="24"/>
    </row>
    <row r="971" spans="16382:16383" x14ac:dyDescent="0.2">
      <c r="XFB971" s="24"/>
      <c r="XFC971" s="24"/>
    </row>
    <row r="972" spans="16382:16383" x14ac:dyDescent="0.2">
      <c r="XFB972" s="24"/>
      <c r="XFC972" s="24"/>
    </row>
    <row r="973" spans="16382:16383" x14ac:dyDescent="0.2">
      <c r="XFB973" s="24"/>
      <c r="XFC973" s="24"/>
    </row>
    <row r="974" spans="16382:16383" x14ac:dyDescent="0.2">
      <c r="XFB974" s="24"/>
      <c r="XFC974" s="24"/>
    </row>
    <row r="975" spans="16382:16383" x14ac:dyDescent="0.2">
      <c r="XFB975" s="24"/>
      <c r="XFC975" s="24"/>
    </row>
    <row r="976" spans="16382:16383" x14ac:dyDescent="0.2">
      <c r="XFB976" s="24"/>
      <c r="XFC976" s="24"/>
    </row>
    <row r="977" spans="16382:16383" x14ac:dyDescent="0.2">
      <c r="XFB977" s="24"/>
      <c r="XFC977" s="24"/>
    </row>
    <row r="978" spans="16382:16383" x14ac:dyDescent="0.2">
      <c r="XFB978" s="24"/>
      <c r="XFC978" s="24"/>
    </row>
    <row r="979" spans="16382:16383" x14ac:dyDescent="0.2">
      <c r="XFB979" s="24"/>
      <c r="XFC979" s="24"/>
    </row>
    <row r="980" spans="16382:16383" x14ac:dyDescent="0.2">
      <c r="XFB980" s="24"/>
      <c r="XFC980" s="24"/>
    </row>
    <row r="981" spans="16382:16383" x14ac:dyDescent="0.2">
      <c r="XFB981" s="24"/>
      <c r="XFC981" s="24"/>
    </row>
    <row r="982" spans="16382:16383" x14ac:dyDescent="0.2">
      <c r="XFB982" s="24"/>
      <c r="XFC982" s="24"/>
    </row>
    <row r="983" spans="16382:16383" x14ac:dyDescent="0.2">
      <c r="XFB983" s="24"/>
      <c r="XFC983" s="24"/>
    </row>
    <row r="984" spans="16382:16383" x14ac:dyDescent="0.2">
      <c r="XFB984" s="24"/>
      <c r="XFC984" s="24"/>
    </row>
    <row r="985" spans="16382:16383" x14ac:dyDescent="0.2">
      <c r="XFB985" s="24"/>
      <c r="XFC985" s="24"/>
    </row>
    <row r="986" spans="16382:16383" x14ac:dyDescent="0.2">
      <c r="XFB986" s="24"/>
      <c r="XFC986" s="24"/>
    </row>
    <row r="987" spans="16382:16383" x14ac:dyDescent="0.2">
      <c r="XFB987" s="24"/>
      <c r="XFC987" s="24"/>
    </row>
    <row r="988" spans="16382:16383" x14ac:dyDescent="0.2">
      <c r="XFB988" s="24"/>
      <c r="XFC988" s="24"/>
    </row>
    <row r="989" spans="16382:16383" x14ac:dyDescent="0.2">
      <c r="XFB989" s="24"/>
      <c r="XFC989" s="24"/>
    </row>
    <row r="990" spans="16382:16383" x14ac:dyDescent="0.2">
      <c r="XFB990" s="24"/>
      <c r="XFC990" s="24"/>
    </row>
    <row r="991" spans="16382:16383" x14ac:dyDescent="0.2">
      <c r="XFB991" s="24"/>
      <c r="XFC991" s="24"/>
    </row>
    <row r="992" spans="16382:16383" x14ac:dyDescent="0.2">
      <c r="XFB992" s="24"/>
      <c r="XFC992" s="24"/>
    </row>
    <row r="993" spans="16382:16383" x14ac:dyDescent="0.2">
      <c r="XFB993" s="24"/>
      <c r="XFC993" s="24"/>
    </row>
    <row r="994" spans="16382:16383" x14ac:dyDescent="0.2">
      <c r="XFB994" s="24"/>
      <c r="XFC994" s="24"/>
    </row>
    <row r="995" spans="16382:16383" x14ac:dyDescent="0.2">
      <c r="XFB995" s="24"/>
      <c r="XFC995" s="24"/>
    </row>
    <row r="996" spans="16382:16383" x14ac:dyDescent="0.2">
      <c r="XFB996" s="24"/>
      <c r="XFC996" s="24"/>
    </row>
    <row r="997" spans="16382:16383" x14ac:dyDescent="0.2">
      <c r="XFB997" s="24"/>
      <c r="XFC997" s="24"/>
    </row>
    <row r="998" spans="16382:16383" x14ac:dyDescent="0.2">
      <c r="XFB998" s="24"/>
      <c r="XFC998" s="24"/>
    </row>
    <row r="999" spans="16382:16383" x14ac:dyDescent="0.2">
      <c r="XFB999" s="24"/>
      <c r="XFC999" s="24"/>
    </row>
    <row r="1000" spans="16382:16383" x14ac:dyDescent="0.2">
      <c r="XFB1000" s="24"/>
      <c r="XFC1000" s="24"/>
    </row>
    <row r="1001" spans="16382:16383" x14ac:dyDescent="0.2">
      <c r="XFB1001" s="24"/>
      <c r="XFC1001" s="24"/>
    </row>
    <row r="1002" spans="16382:16383" x14ac:dyDescent="0.2">
      <c r="XFB1002" s="24"/>
      <c r="XFC1002" s="24"/>
    </row>
    <row r="1003" spans="16382:16383" x14ac:dyDescent="0.2">
      <c r="XFB1003" s="24"/>
      <c r="XFC1003" s="24"/>
    </row>
    <row r="1004" spans="16382:16383" x14ac:dyDescent="0.2">
      <c r="XFB1004" s="24"/>
      <c r="XFC1004" s="24"/>
    </row>
    <row r="1005" spans="16382:16383" x14ac:dyDescent="0.2">
      <c r="XFB1005" s="24"/>
      <c r="XFC1005" s="24"/>
    </row>
    <row r="1006" spans="16382:16383" x14ac:dyDescent="0.2">
      <c r="XFB1006" s="24"/>
      <c r="XFC1006" s="24"/>
    </row>
    <row r="1007" spans="16382:16383" x14ac:dyDescent="0.2">
      <c r="XFB1007" s="24"/>
      <c r="XFC1007" s="24"/>
    </row>
    <row r="1008" spans="16382:16383" x14ac:dyDescent="0.2">
      <c r="XFB1008" s="24"/>
      <c r="XFC1008" s="24"/>
    </row>
    <row r="1009" spans="16382:16383" x14ac:dyDescent="0.2">
      <c r="XFB1009" s="24"/>
      <c r="XFC1009" s="24"/>
    </row>
    <row r="1010" spans="16382:16383" x14ac:dyDescent="0.2">
      <c r="XFB1010" s="24"/>
      <c r="XFC1010" s="24"/>
    </row>
    <row r="1011" spans="16382:16383" x14ac:dyDescent="0.2">
      <c r="XFB1011" s="24"/>
      <c r="XFC1011" s="24"/>
    </row>
    <row r="1012" spans="16382:16383" x14ac:dyDescent="0.2">
      <c r="XFB1012" s="24"/>
      <c r="XFC1012" s="24"/>
    </row>
    <row r="1013" spans="16382:16383" x14ac:dyDescent="0.2">
      <c r="XFB1013" s="24"/>
      <c r="XFC1013" s="24"/>
    </row>
    <row r="1014" spans="16382:16383" x14ac:dyDescent="0.2">
      <c r="XFB1014" s="24"/>
      <c r="XFC1014" s="24"/>
    </row>
    <row r="1015" spans="16382:16383" x14ac:dyDescent="0.2">
      <c r="XFB1015" s="24"/>
      <c r="XFC1015" s="24"/>
    </row>
    <row r="1016" spans="16382:16383" x14ac:dyDescent="0.2">
      <c r="XFB1016" s="24"/>
      <c r="XFC1016" s="24"/>
    </row>
    <row r="1017" spans="16382:16383" x14ac:dyDescent="0.2">
      <c r="XFB1017" s="24"/>
      <c r="XFC1017" s="24"/>
    </row>
    <row r="1018" spans="16382:16383" x14ac:dyDescent="0.2">
      <c r="XFB1018" s="24"/>
      <c r="XFC1018" s="24"/>
    </row>
    <row r="1019" spans="16382:16383" x14ac:dyDescent="0.2">
      <c r="XFB1019" s="24"/>
      <c r="XFC1019" s="24"/>
    </row>
    <row r="1020" spans="16382:16383" x14ac:dyDescent="0.2">
      <c r="XFB1020" s="24"/>
      <c r="XFC1020" s="24"/>
    </row>
    <row r="1021" spans="16382:16383" x14ac:dyDescent="0.2">
      <c r="XFB1021" s="24"/>
      <c r="XFC1021" s="24"/>
    </row>
    <row r="1022" spans="16382:16383" x14ac:dyDescent="0.2">
      <c r="XFB1022" s="24"/>
      <c r="XFC1022" s="24"/>
    </row>
    <row r="1023" spans="16382:16383" x14ac:dyDescent="0.2">
      <c r="XFB1023" s="24"/>
      <c r="XFC1023" s="24"/>
    </row>
    <row r="1024" spans="16382:16383" x14ac:dyDescent="0.2">
      <c r="XFB1024" s="24"/>
      <c r="XFC1024" s="24"/>
    </row>
    <row r="1025" spans="16382:16383" x14ac:dyDescent="0.2">
      <c r="XFB1025" s="24"/>
      <c r="XFC1025" s="24"/>
    </row>
    <row r="1026" spans="16382:16383" x14ac:dyDescent="0.2">
      <c r="XFB1026" s="24"/>
      <c r="XFC1026" s="24"/>
    </row>
    <row r="1027" spans="16382:16383" x14ac:dyDescent="0.2">
      <c r="XFB1027" s="24"/>
      <c r="XFC1027" s="24"/>
    </row>
    <row r="1028" spans="16382:16383" x14ac:dyDescent="0.2">
      <c r="XFB1028" s="24"/>
      <c r="XFC1028" s="24"/>
    </row>
    <row r="1029" spans="16382:16383" x14ac:dyDescent="0.2">
      <c r="XFB1029" s="24"/>
      <c r="XFC1029" s="24"/>
    </row>
    <row r="1030" spans="16382:16383" x14ac:dyDescent="0.2">
      <c r="XFB1030" s="24"/>
      <c r="XFC1030" s="24"/>
    </row>
    <row r="1031" spans="16382:16383" x14ac:dyDescent="0.2">
      <c r="XFB1031" s="24"/>
      <c r="XFC1031" s="24"/>
    </row>
    <row r="1032" spans="16382:16383" x14ac:dyDescent="0.2">
      <c r="XFB1032" s="24"/>
      <c r="XFC1032" s="24"/>
    </row>
    <row r="1033" spans="16382:16383" x14ac:dyDescent="0.2">
      <c r="XFB1033" s="24"/>
      <c r="XFC1033" s="24"/>
    </row>
    <row r="1034" spans="16382:16383" x14ac:dyDescent="0.2">
      <c r="XFB1034" s="24"/>
      <c r="XFC1034" s="24"/>
    </row>
    <row r="1035" spans="16382:16383" x14ac:dyDescent="0.2">
      <c r="XFB1035" s="24"/>
      <c r="XFC1035" s="24"/>
    </row>
    <row r="1036" spans="16382:16383" x14ac:dyDescent="0.2">
      <c r="XFB1036" s="24"/>
      <c r="XFC1036" s="24"/>
    </row>
    <row r="1037" spans="16382:16383" x14ac:dyDescent="0.2">
      <c r="XFB1037" s="24"/>
      <c r="XFC1037" s="24"/>
    </row>
    <row r="1038" spans="16382:16383" x14ac:dyDescent="0.2">
      <c r="XFB1038" s="24"/>
      <c r="XFC1038" s="24"/>
    </row>
    <row r="1039" spans="16382:16383" x14ac:dyDescent="0.2">
      <c r="XFB1039" s="24"/>
      <c r="XFC1039" s="24"/>
    </row>
    <row r="1040" spans="16382:16383" x14ac:dyDescent="0.2">
      <c r="XFB1040" s="24"/>
      <c r="XFC1040" s="24"/>
    </row>
    <row r="1041" spans="16382:16383" x14ac:dyDescent="0.2">
      <c r="XFB1041" s="24"/>
      <c r="XFC1041" s="24"/>
    </row>
    <row r="1042" spans="16382:16383" x14ac:dyDescent="0.2">
      <c r="XFB1042" s="24"/>
      <c r="XFC1042" s="24"/>
    </row>
    <row r="1043" spans="16382:16383" x14ac:dyDescent="0.2">
      <c r="XFB1043" s="24"/>
      <c r="XFC1043" s="24"/>
    </row>
    <row r="1044" spans="16382:16383" x14ac:dyDescent="0.2">
      <c r="XFB1044" s="24"/>
      <c r="XFC1044" s="24"/>
    </row>
    <row r="1045" spans="16382:16383" x14ac:dyDescent="0.2">
      <c r="XFB1045" s="24"/>
      <c r="XFC1045" s="24"/>
    </row>
    <row r="1046" spans="16382:16383" x14ac:dyDescent="0.2">
      <c r="XFB1046" s="24"/>
      <c r="XFC1046" s="24"/>
    </row>
    <row r="1047" spans="16382:16383" x14ac:dyDescent="0.2">
      <c r="XFB1047" s="24"/>
      <c r="XFC1047" s="24"/>
    </row>
    <row r="1048" spans="16382:16383" x14ac:dyDescent="0.2">
      <c r="XFB1048" s="24"/>
      <c r="XFC1048" s="24"/>
    </row>
    <row r="1049" spans="16382:16383" x14ac:dyDescent="0.2">
      <c r="XFB1049" s="24"/>
      <c r="XFC1049" s="24"/>
    </row>
    <row r="1050" spans="16382:16383" x14ac:dyDescent="0.2">
      <c r="XFB1050" s="24"/>
      <c r="XFC1050" s="24"/>
    </row>
    <row r="1051" spans="16382:16383" x14ac:dyDescent="0.2">
      <c r="XFB1051" s="24"/>
      <c r="XFC1051" s="24"/>
    </row>
    <row r="1052" spans="16382:16383" x14ac:dyDescent="0.2">
      <c r="XFB1052" s="24"/>
      <c r="XFC1052" s="24"/>
    </row>
    <row r="1053" spans="16382:16383" x14ac:dyDescent="0.2">
      <c r="XFB1053" s="24"/>
      <c r="XFC1053" s="24"/>
    </row>
    <row r="1054" spans="16382:16383" x14ac:dyDescent="0.2">
      <c r="XFB1054" s="24"/>
      <c r="XFC1054" s="24"/>
    </row>
    <row r="1055" spans="16382:16383" x14ac:dyDescent="0.2">
      <c r="XFB1055" s="24"/>
      <c r="XFC1055" s="24"/>
    </row>
    <row r="1056" spans="16382:16383" x14ac:dyDescent="0.2">
      <c r="XFB1056" s="24"/>
      <c r="XFC1056" s="24"/>
    </row>
    <row r="1057" spans="16382:16383" x14ac:dyDescent="0.2">
      <c r="XFB1057" s="24"/>
      <c r="XFC1057" s="24"/>
    </row>
    <row r="1058" spans="16382:16383" x14ac:dyDescent="0.2">
      <c r="XFB1058" s="24"/>
      <c r="XFC1058" s="24"/>
    </row>
    <row r="1059" spans="16382:16383" x14ac:dyDescent="0.2">
      <c r="XFB1059" s="24"/>
      <c r="XFC1059" s="24"/>
    </row>
    <row r="1060" spans="16382:16383" x14ac:dyDescent="0.2">
      <c r="XFB1060" s="24"/>
      <c r="XFC1060" s="24"/>
    </row>
    <row r="1061" spans="16382:16383" x14ac:dyDescent="0.2">
      <c r="XFB1061" s="24"/>
      <c r="XFC1061" s="24"/>
    </row>
    <row r="1062" spans="16382:16383" x14ac:dyDescent="0.2">
      <c r="XFB1062" s="24"/>
      <c r="XFC1062" s="24"/>
    </row>
    <row r="1063" spans="16382:16383" x14ac:dyDescent="0.2">
      <c r="XFB1063" s="24"/>
      <c r="XFC1063" s="24"/>
    </row>
    <row r="1064" spans="16382:16383" x14ac:dyDescent="0.2">
      <c r="XFB1064" s="24"/>
      <c r="XFC1064" s="24"/>
    </row>
    <row r="1065" spans="16382:16383" x14ac:dyDescent="0.2">
      <c r="XFB1065" s="24"/>
      <c r="XFC1065" s="24"/>
    </row>
    <row r="1066" spans="16382:16383" x14ac:dyDescent="0.2">
      <c r="XFB1066" s="24"/>
      <c r="XFC1066" s="24"/>
    </row>
    <row r="1067" spans="16382:16383" x14ac:dyDescent="0.2">
      <c r="XFB1067" s="24"/>
      <c r="XFC1067" s="24"/>
    </row>
    <row r="1068" spans="16382:16383" x14ac:dyDescent="0.2">
      <c r="XFB1068" s="24"/>
      <c r="XFC1068" s="24"/>
    </row>
    <row r="1069" spans="16382:16383" x14ac:dyDescent="0.2">
      <c r="XFB1069" s="24"/>
      <c r="XFC1069" s="24"/>
    </row>
    <row r="1070" spans="16382:16383" x14ac:dyDescent="0.2">
      <c r="XFB1070" s="24"/>
      <c r="XFC1070" s="24"/>
    </row>
    <row r="1071" spans="16382:16383" x14ac:dyDescent="0.2">
      <c r="XFB1071" s="24"/>
      <c r="XFC1071" s="24"/>
    </row>
    <row r="1072" spans="16382:16383" x14ac:dyDescent="0.2">
      <c r="XFB1072" s="24"/>
      <c r="XFC1072" s="24"/>
    </row>
    <row r="1073" spans="16382:16383" x14ac:dyDescent="0.2">
      <c r="XFB1073" s="24"/>
      <c r="XFC1073" s="24"/>
    </row>
    <row r="1074" spans="16382:16383" x14ac:dyDescent="0.2">
      <c r="XFB1074" s="24"/>
      <c r="XFC1074" s="24"/>
    </row>
    <row r="1075" spans="16382:16383" x14ac:dyDescent="0.2">
      <c r="XFB1075" s="24"/>
      <c r="XFC1075" s="24"/>
    </row>
    <row r="1076" spans="16382:16383" x14ac:dyDescent="0.2">
      <c r="XFB1076" s="24"/>
      <c r="XFC1076" s="24"/>
    </row>
    <row r="1077" spans="16382:16383" x14ac:dyDescent="0.2">
      <c r="XFB1077" s="24"/>
      <c r="XFC1077" s="24"/>
    </row>
    <row r="1078" spans="16382:16383" x14ac:dyDescent="0.2">
      <c r="XFB1078" s="24"/>
      <c r="XFC1078" s="24"/>
    </row>
    <row r="1079" spans="16382:16383" x14ac:dyDescent="0.2">
      <c r="XFB1079" s="24"/>
      <c r="XFC1079" s="24"/>
    </row>
    <row r="1080" spans="16382:16383" x14ac:dyDescent="0.2">
      <c r="XFB1080" s="24"/>
      <c r="XFC1080" s="24"/>
    </row>
    <row r="1081" spans="16382:16383" x14ac:dyDescent="0.2">
      <c r="XFB1081" s="24"/>
      <c r="XFC1081" s="24"/>
    </row>
    <row r="1082" spans="16382:16383" x14ac:dyDescent="0.2">
      <c r="XFB1082" s="24"/>
      <c r="XFC1082" s="24"/>
    </row>
    <row r="1083" spans="16382:16383" x14ac:dyDescent="0.2">
      <c r="XFB1083" s="24"/>
      <c r="XFC1083" s="24"/>
    </row>
    <row r="1084" spans="16382:16383" x14ac:dyDescent="0.2">
      <c r="XFB1084" s="24"/>
      <c r="XFC1084" s="24"/>
    </row>
    <row r="1085" spans="16382:16383" x14ac:dyDescent="0.2">
      <c r="XFB1085" s="24"/>
      <c r="XFC1085" s="24"/>
    </row>
    <row r="1086" spans="16382:16383" x14ac:dyDescent="0.2">
      <c r="XFB1086" s="24"/>
      <c r="XFC1086" s="24"/>
    </row>
    <row r="1087" spans="16382:16383" x14ac:dyDescent="0.2">
      <c r="XFB1087" s="24"/>
      <c r="XFC1087" s="24"/>
    </row>
    <row r="1088" spans="16382:16383" x14ac:dyDescent="0.2">
      <c r="XFB1088" s="24"/>
      <c r="XFC1088" s="24"/>
    </row>
    <row r="1089" spans="16382:16383" x14ac:dyDescent="0.2">
      <c r="XFB1089" s="24"/>
      <c r="XFC1089" s="24"/>
    </row>
    <row r="1090" spans="16382:16383" x14ac:dyDescent="0.2">
      <c r="XFB1090" s="24"/>
      <c r="XFC1090" s="24"/>
    </row>
    <row r="1091" spans="16382:16383" x14ac:dyDescent="0.2">
      <c r="XFB1091" s="24"/>
      <c r="XFC1091" s="24"/>
    </row>
    <row r="1092" spans="16382:16383" x14ac:dyDescent="0.2">
      <c r="XFB1092" s="24"/>
      <c r="XFC1092" s="24"/>
    </row>
    <row r="1093" spans="16382:16383" x14ac:dyDescent="0.2">
      <c r="XFB1093" s="24"/>
      <c r="XFC1093" s="24"/>
    </row>
    <row r="1094" spans="16382:16383" x14ac:dyDescent="0.2">
      <c r="XFB1094" s="24"/>
      <c r="XFC1094" s="24"/>
    </row>
    <row r="1095" spans="16382:16383" x14ac:dyDescent="0.2">
      <c r="XFB1095" s="24"/>
      <c r="XFC1095" s="24"/>
    </row>
    <row r="1096" spans="16382:16383" x14ac:dyDescent="0.2">
      <c r="XFB1096" s="24"/>
      <c r="XFC1096" s="24"/>
    </row>
    <row r="1097" spans="16382:16383" x14ac:dyDescent="0.2">
      <c r="XFB1097" s="24"/>
      <c r="XFC1097" s="24"/>
    </row>
    <row r="1098" spans="16382:16383" x14ac:dyDescent="0.2">
      <c r="XFB1098" s="24"/>
      <c r="XFC1098" s="24"/>
    </row>
    <row r="1099" spans="16382:16383" x14ac:dyDescent="0.2">
      <c r="XFB1099" s="24"/>
      <c r="XFC1099" s="24"/>
    </row>
    <row r="1100" spans="16382:16383" x14ac:dyDescent="0.2">
      <c r="XFB1100" s="24"/>
      <c r="XFC1100" s="24"/>
    </row>
    <row r="1101" spans="16382:16383" x14ac:dyDescent="0.2">
      <c r="XFB1101" s="24"/>
      <c r="XFC1101" s="24"/>
    </row>
    <row r="1102" spans="16382:16383" x14ac:dyDescent="0.2">
      <c r="XFB1102" s="24"/>
      <c r="XFC1102" s="24"/>
    </row>
    <row r="1103" spans="16382:16383" x14ac:dyDescent="0.2">
      <c r="XFB1103" s="24"/>
      <c r="XFC1103" s="24"/>
    </row>
    <row r="1104" spans="16382:16383" x14ac:dyDescent="0.2">
      <c r="XFB1104" s="24"/>
      <c r="XFC1104" s="24"/>
    </row>
    <row r="1105" spans="16382:16383" x14ac:dyDescent="0.2">
      <c r="XFB1105" s="24"/>
      <c r="XFC1105" s="24"/>
    </row>
    <row r="1106" spans="16382:16383" x14ac:dyDescent="0.2">
      <c r="XFB1106" s="24"/>
      <c r="XFC1106" s="24"/>
    </row>
    <row r="1107" spans="16382:16383" x14ac:dyDescent="0.2">
      <c r="XFB1107" s="24"/>
      <c r="XFC1107" s="24"/>
    </row>
    <row r="1108" spans="16382:16383" x14ac:dyDescent="0.2">
      <c r="XFB1108" s="24"/>
      <c r="XFC1108" s="24"/>
    </row>
    <row r="1109" spans="16382:16383" x14ac:dyDescent="0.2">
      <c r="XFB1109" s="24"/>
      <c r="XFC1109" s="24"/>
    </row>
    <row r="1110" spans="16382:16383" x14ac:dyDescent="0.2">
      <c r="XFB1110" s="24"/>
      <c r="XFC1110" s="24"/>
    </row>
    <row r="1111" spans="16382:16383" x14ac:dyDescent="0.2">
      <c r="XFB1111" s="24"/>
      <c r="XFC1111" s="24"/>
    </row>
  </sheetData>
  <protectedRanges>
    <protectedRange password="CA9C" sqref="N5" name="Rango2"/>
    <protectedRange password="CA9C" sqref="B77:N82" name="Rango1"/>
    <protectedRange password="CA9C" sqref="B5:M5" name="Rango2_1"/>
  </protectedRanges>
  <mergeCells count="41">
    <mergeCell ref="I81:J81"/>
    <mergeCell ref="B65:N65"/>
    <mergeCell ref="B74:N74"/>
    <mergeCell ref="D81:F81"/>
    <mergeCell ref="B66:N66"/>
    <mergeCell ref="B67:N67"/>
    <mergeCell ref="B68:N68"/>
    <mergeCell ref="B76:N76"/>
    <mergeCell ref="D80:F80"/>
    <mergeCell ref="B72:N72"/>
    <mergeCell ref="I80:K80"/>
    <mergeCell ref="B51:C51"/>
    <mergeCell ref="G50:I50"/>
    <mergeCell ref="K8:N8"/>
    <mergeCell ref="K7:N7"/>
    <mergeCell ref="B49:C49"/>
    <mergeCell ref="B50:C50"/>
    <mergeCell ref="K49:L49"/>
    <mergeCell ref="K50:L50"/>
    <mergeCell ref="K51:L51"/>
    <mergeCell ref="G51:I51"/>
    <mergeCell ref="B3:N3"/>
    <mergeCell ref="B7:B9"/>
    <mergeCell ref="B47:N47"/>
    <mergeCell ref="B5:N5"/>
    <mergeCell ref="G49:I49"/>
    <mergeCell ref="G54:I54"/>
    <mergeCell ref="B73:N73"/>
    <mergeCell ref="B52:C52"/>
    <mergeCell ref="B53:C53"/>
    <mergeCell ref="G55:I55"/>
    <mergeCell ref="K54:L54"/>
    <mergeCell ref="G52:I52"/>
    <mergeCell ref="K52:L52"/>
    <mergeCell ref="K53:L53"/>
    <mergeCell ref="G53:I53"/>
    <mergeCell ref="E57:J58"/>
    <mergeCell ref="E63:J63"/>
    <mergeCell ref="B69:N69"/>
    <mergeCell ref="B70:N70"/>
    <mergeCell ref="B71:N71"/>
  </mergeCells>
  <conditionalFormatting sqref="E50:E52">
    <cfRule type="cellIs" dxfId="10" priority="26" operator="lessThan">
      <formula>0.08</formula>
    </cfRule>
    <cfRule type="cellIs" dxfId="9" priority="27" operator="between">
      <formula>0.08</formula>
      <formula>0.19</formula>
    </cfRule>
    <cfRule type="cellIs" dxfId="8" priority="28" operator="between">
      <formula>0.2</formula>
      <formula>1</formula>
    </cfRule>
  </conditionalFormatting>
  <conditionalFormatting sqref="E63:J63">
    <cfRule type="colorScale" priority="5">
      <colorScale>
        <cfvo type="num" val="-1"/>
        <cfvo type="num" val="0"/>
        <cfvo type="num" val="1"/>
        <color rgb="FFFF0000"/>
        <color rgb="FF92D050"/>
        <color rgb="FFFF0000"/>
      </colorScale>
    </cfRule>
  </conditionalFormatting>
  <conditionalFormatting sqref="J61">
    <cfRule type="cellIs" dxfId="7" priority="3" operator="between">
      <formula>1</formula>
      <formula>1000</formula>
    </cfRule>
    <cfRule type="cellIs" dxfId="6" priority="4" operator="between">
      <formula>-1</formula>
      <formula>-1000</formula>
    </cfRule>
    <cfRule type="cellIs" dxfId="5" priority="7" operator="between">
      <formula>0</formula>
      <formula>0</formula>
    </cfRule>
  </conditionalFormatting>
  <conditionalFormatting sqref="K50:K54">
    <cfRule type="cellIs" dxfId="4" priority="8" operator="lessThan">
      <formula>0.08</formula>
    </cfRule>
    <cfRule type="cellIs" dxfId="3" priority="9" operator="between">
      <formula>0.08</formula>
      <formula>0.19</formula>
    </cfRule>
    <cfRule type="cellIs" dxfId="2" priority="10" operator="between">
      <formula>0.2</formula>
      <formula>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rowBreaks count="1" manualBreakCount="1">
    <brk id="46" min="1" max="14" man="1"/>
  </rowBreaks>
  <ignoredErrors>
    <ignoredError sqref="E37:I38 E36:F36 I36 E33:I35 E31:G31 E23:I24 E22:F22 I22 E18:I21 E17:G17 I17 C19 C24 E16:I16 N15:N18 G14:I15 J55 K13:N13 C13:I13 J10:J12 J14:J18 J20:J23 I31:J31 J33:J38 J43 K44:N44 D50:D53 I40 J50:J53 E61:J61 C44:E44 G44:I44 D35:D38 D31 K31:M31 N31 J40:J41 J25 K19:N25 D16:D24 D33 K33:M38 N33:N38 N40:N41" unlockedFormula="1"/>
    <ignoredError sqref="J13 J19 J24 J39 J42 J44" formula="1" unlockedFormula="1"/>
    <ignoredError sqref="K54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ACC182A9-89CA-4A98-9DFF-1BB2F90AF57F}">
            <xm:f>NOT(ISERROR(SEARCH(Hoja2!$A$2,E63)))</xm:f>
            <xm:f>Hoja2!$A$2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id="{EEF9EC90-FFF3-4CF6-BEBB-53E7F3D2C6A7}">
            <xm:f>NOT(ISERROR(SEARCH(Hoja2!$A$1,E63)))</xm:f>
            <xm:f>Hoja2!$A$1</xm:f>
            <x14:dxf>
              <fill>
                <patternFill>
                  <bgColor theme="5" tint="0.59996337778862885"/>
                </patternFill>
              </fill>
            </x14:dxf>
          </x14:cfRule>
          <xm:sqref>E63:J63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Q1" workbookViewId="0">
      <selection activeCell="T11" sqref="T11"/>
    </sheetView>
  </sheetViews>
  <sheetFormatPr baseColWidth="10" defaultRowHeight="15" x14ac:dyDescent="0.25"/>
  <cols>
    <col min="1" max="16" width="0" hidden="1" customWidth="1"/>
  </cols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F10"/>
  <sheetViews>
    <sheetView workbookViewId="0">
      <selection activeCell="D4" sqref="D4"/>
    </sheetView>
  </sheetViews>
  <sheetFormatPr baseColWidth="10" defaultRowHeight="15" x14ac:dyDescent="0.25"/>
  <cols>
    <col min="3" max="3" width="14.42578125" customWidth="1"/>
    <col min="4" max="4" width="40.85546875" customWidth="1"/>
    <col min="5" max="5" width="26.85546875" customWidth="1"/>
  </cols>
  <sheetData>
    <row r="3" spans="3:6" x14ac:dyDescent="0.25">
      <c r="C3" s="16" t="s">
        <v>51</v>
      </c>
      <c r="D3" s="16" t="s">
        <v>52</v>
      </c>
      <c r="E3" s="16" t="s">
        <v>53</v>
      </c>
      <c r="F3" s="13"/>
    </row>
    <row r="4" spans="3:6" ht="45" customHeight="1" x14ac:dyDescent="0.25">
      <c r="C4" s="14" t="s">
        <v>54</v>
      </c>
      <c r="D4" s="15" t="s">
        <v>56</v>
      </c>
      <c r="E4" s="15" t="s">
        <v>55</v>
      </c>
    </row>
    <row r="5" spans="3:6" ht="38.25" x14ac:dyDescent="0.25">
      <c r="C5" s="17" t="s">
        <v>57</v>
      </c>
      <c r="D5" s="18" t="s">
        <v>58</v>
      </c>
      <c r="E5" s="18" t="s">
        <v>55</v>
      </c>
    </row>
    <row r="6" spans="3:6" ht="89.25" x14ac:dyDescent="0.25">
      <c r="C6" s="14" t="s">
        <v>66</v>
      </c>
      <c r="D6" s="15" t="s">
        <v>59</v>
      </c>
      <c r="E6" s="15" t="s">
        <v>60</v>
      </c>
    </row>
    <row r="7" spans="3:6" ht="63.75" x14ac:dyDescent="0.25">
      <c r="C7" s="19" t="s">
        <v>61</v>
      </c>
      <c r="D7" s="18" t="s">
        <v>62</v>
      </c>
      <c r="E7" s="18" t="s">
        <v>55</v>
      </c>
    </row>
    <row r="8" spans="3:6" ht="51" x14ac:dyDescent="0.25">
      <c r="C8" s="14" t="s">
        <v>63</v>
      </c>
      <c r="D8" s="15" t="s">
        <v>65</v>
      </c>
      <c r="E8" s="20" t="s">
        <v>64</v>
      </c>
    </row>
    <row r="10" spans="3:6" x14ac:dyDescent="0.25">
      <c r="D10" s="1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D62278-A3F3-4E1E-9BEB-765D96E86E96}"/>
</file>

<file path=customXml/itemProps2.xml><?xml version="1.0" encoding="utf-8"?>
<ds:datastoreItem xmlns:ds="http://schemas.openxmlformats.org/officeDocument/2006/customXml" ds:itemID="{6A4CAC75-38F8-4874-AA66-D53FBA3D946E}"/>
</file>

<file path=customXml/itemProps3.xml><?xml version="1.0" encoding="utf-8"?>
<ds:datastoreItem xmlns:ds="http://schemas.openxmlformats.org/officeDocument/2006/customXml" ds:itemID="{2491E1AE-4E2A-433B-A47A-B786AA3763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Acta del proceso</vt:lpstr>
      <vt:lpstr>Hoja2</vt:lpstr>
      <vt:lpstr>Hoja1</vt:lpstr>
      <vt:lpstr>'Acta del proceso'!Área_de_impresión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HERNAN DARIO DOMINGUEZ QUENORAN</cp:lastModifiedBy>
  <cp:lastPrinted>2018-05-17T16:58:41Z</cp:lastPrinted>
  <dcterms:created xsi:type="dcterms:W3CDTF">2016-01-25T22:18:50Z</dcterms:created>
  <dcterms:modified xsi:type="dcterms:W3CDTF">2024-02-16T18:01:43Z</dcterms:modified>
</cp:coreProperties>
</file>